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rdro" sheetId="1" state="visible" r:id="rId3"/>
    <sheet name="Parametrel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<sst xmlns="http://schemas.openxmlformats.org/spreadsheetml/2006/main" count="24" uniqueCount="24">
  <si>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Personel Bordro Taslağı (2026)</t>
  </si>
  <si>
    <t xml:space="preserve">Sarı hücreler sizin dolduracağınız alanlardır; diğerleri formüldür. Örnek satırı silip kendi verilerinizi yazın. Hazırlayan: muhasebehesap.com</t>
  </si>
  <si>
    <t xml:space="preserve">Personel</t>
  </si>
  <si>
    <t xml:space="preserve">Brüt Maaş (₺)</t>
  </si>
  <si>
    <t xml:space="preserve">SGK İşçi</t>
  </si>
  <si>
    <t xml:space="preserve">İşsizlik</t>
  </si>
  <si>
    <t xml:space="preserve">GV Matrahı</t>
  </si>
  <si>
    <t xml:space="preserve">Gelir Vergisi</t>
  </si>
  <si>
    <t xml:space="preserve">Damga V.</t>
  </si>
  <si>
    <t xml:space="preserve">Toplam Kesinti</t>
  </si>
  <si>
    <t xml:space="preserve">Net Maaş</t>
  </si>
  <si>
    <t xml:space="preserve">Örnek Personel</t>
  </si>
  <si>
    <t xml:space="preserve">Parametreler (2026) - değişirse buradan güncelleyin</t>
  </si>
  <si>
    <t xml:space="preserve">Brüt asgari ücret (₺)</t>
  </si>
  <si>
    <t xml:space="preserve">SGK işçi payı</t>
  </si>
  <si>
    <t xml:space="preserve">İşsizlik işçi payı</t>
  </si>
  <si>
    <t xml:space="preserve">SGK tavan (asgari ücretin 7,5 katı)</t>
  </si>
  <si>
    <t xml:space="preserve">Damga vergisi oranı</t>
  </si>
  <si>
    <t xml:space="preserve">Bordro ayı (1-12, brütün yıl boyu sabit olduğu varsayılır)</t>
  </si>
  <si>
    <t xml:space="preserve">Gelir vergisi dilimleri (ücret)</t>
  </si>
  <si>
    <t xml:space="preserve">Alt sınır</t>
  </si>
  <si>
    <t xml:space="preserve">Oran</t>
  </si>
  <si>
    <t xml:space="preserve">Artış oranı</t>
  </si>
  <si>
    <t xml:space="preserve">Kaynak: 2026 gelir vergisi tarifesi ve asgari ücret (Resmî Gazete / Gelir İdaresi). Hesap Ocak=1 için asgari ücret istisnasıyla yapılır; kümülatif matrah = (ay-1) x aylık matrah varsayımıdır.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</si>
</sst>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₺&quot;;[RED]\-#,##0.00&quot; ₺&quot;;\-"/>
    <numFmt numFmtId="166" formatCode="#,##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FFF9C4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9" min="8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5" t="n">
        <v>45000</v>
      </c>
      <c r="C5" s="6" t="n">
        <f aca="false">IF(B5="","",MIN(B5,Parametreler!$B$6)*Parametreler!$B$4)</f>
        <v>6300</v>
      </c>
      <c r="D5" s="6" t="n">
        <f aca="false">IF(B5="","",MIN(B5,Parametreler!$B$6)*Parametreler!$B$5)</f>
        <v>450</v>
      </c>
      <c r="E5" s="6" t="n">
        <f aca="false">IF(B5="","",B5-C5-D5)</f>
        <v>38250</v>
      </c>
      <c r="F5" s="6" t="n">
        <f aca="false">IF(B5="","",MAX(0,SUMPRODUCT(((E5*Parametreler!$B$8)&gt;Parametreler!$A$11:$A$15)*((E5*Parametreler!$B$8)-Parametreler!$A$11:$A$15)*Parametreler!$C$11:$C$15)-SUMPRODUCT(((E5*(Parametreler!$B$8-1))&gt;Parametreler!$A$11:$A$15)*((E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>1526.175</v>
      </c>
      <c r="G5" s="6" t="n">
        <f aca="false">IF(B5="","",MAX(0,(B5-Parametreler!$B$3)*Parametreler!$B$7))</f>
        <v>90.8523</v>
      </c>
      <c r="H5" s="6" t="n">
        <f aca="false">IF(B5="","",C5+D5+F5+G5)</f>
        <v>8367.0273</v>
      </c>
      <c r="I5" s="6" t="n">
        <f aca="false">IF(B5="","",B5-H5)</f>
        <v>36632.9727</v>
      </c>
    </row>
    <row r="6" customFormat="false" ht="15" hidden="false" customHeight="false" outlineLevel="0" collapsed="false">
      <c r="A6" s="4"/>
      <c r="B6" s="5"/>
      <c r="C6" s="6" t="str">
        <f aca="false">IF(B6="","",MIN(B6,Parametreler!$B$6)*Parametreler!$B$4)</f>
        <v/>
      </c>
      <c r="D6" s="6" t="str">
        <f aca="false">IF(B6="","",MIN(B6,Parametreler!$B$6)*Parametreler!$B$5)</f>
        <v/>
      </c>
      <c r="E6" s="6" t="str">
        <f aca="false">IF(B6="","",B6-C6-D6)</f>
        <v/>
      </c>
      <c r="F6" s="6" t="str">
        <f aca="false">IF(B6="","",MAX(0,SUMPRODUCT(((E6*Parametreler!$B$8)&gt;Parametreler!$A$11:$A$15)*((E6*Parametreler!$B$8)-Parametreler!$A$11:$A$15)*Parametreler!$C$11:$C$15)-SUMPRODUCT(((E6*(Parametreler!$B$8-1))&gt;Parametreler!$A$11:$A$15)*((E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" s="6" t="str">
        <f aca="false">IF(B6="","",MAX(0,(B6-Parametreler!$B$3)*Parametreler!$B$7))</f>
        <v/>
      </c>
      <c r="H6" s="6" t="str">
        <f aca="false">IF(B6="","",C6+D6+F6+G6)</f>
        <v/>
      </c>
      <c r="I6" s="6" t="str">
        <f aca="false">IF(B6="","",B6-H6)</f>
        <v/>
      </c>
    </row>
    <row r="7" customFormat="false" ht="15" hidden="false" customHeight="false" outlineLevel="0" collapsed="false">
      <c r="A7" s="4"/>
      <c r="B7" s="5"/>
      <c r="C7" s="6" t="str">
        <f aca="false">IF(B7="","",MIN(B7,Parametreler!$B$6)*Parametreler!$B$4)</f>
        <v/>
      </c>
      <c r="D7" s="6" t="str">
        <f aca="false">IF(B7="","",MIN(B7,Parametreler!$B$6)*Parametreler!$B$5)</f>
        <v/>
      </c>
      <c r="E7" s="6" t="str">
        <f aca="false">IF(B7="","",B7-C7-D7)</f>
        <v/>
      </c>
      <c r="F7" s="6" t="str">
        <f aca="false">IF(B7="","",MAX(0,SUMPRODUCT(((E7*Parametreler!$B$8)&gt;Parametreler!$A$11:$A$15)*((E7*Parametreler!$B$8)-Parametreler!$A$11:$A$15)*Parametreler!$C$11:$C$15)-SUMPRODUCT(((E7*(Parametreler!$B$8-1))&gt;Parametreler!$A$11:$A$15)*((E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" s="6" t="str">
        <f aca="false">IF(B7="","",MAX(0,(B7-Parametreler!$B$3)*Parametreler!$B$7))</f>
        <v/>
      </c>
      <c r="H7" s="6" t="str">
        <f aca="false">IF(B7="","",C7+D7+F7+G7)</f>
        <v/>
      </c>
      <c r="I7" s="6" t="str">
        <f aca="false">IF(B7="","",B7-H7)</f>
        <v/>
      </c>
    </row>
    <row r="8" customFormat="false" ht="15" hidden="false" customHeight="false" outlineLevel="0" collapsed="false">
      <c r="A8" s="4"/>
      <c r="B8" s="5"/>
      <c r="C8" s="6" t="str">
        <f aca="false">IF(B8="","",MIN(B8,Parametreler!$B$6)*Parametreler!$B$4)</f>
        <v/>
      </c>
      <c r="D8" s="6" t="str">
        <f aca="false">IF(B8="","",MIN(B8,Parametreler!$B$6)*Parametreler!$B$5)</f>
        <v/>
      </c>
      <c r="E8" s="6" t="str">
        <f aca="false">IF(B8="","",B8-C8-D8)</f>
        <v/>
      </c>
      <c r="F8" s="6" t="str">
        <f aca="false">IF(B8="","",MAX(0,SUMPRODUCT(((E8*Parametreler!$B$8)&gt;Parametreler!$A$11:$A$15)*((E8*Parametreler!$B$8)-Parametreler!$A$11:$A$15)*Parametreler!$C$11:$C$15)-SUMPRODUCT(((E8*(Parametreler!$B$8-1))&gt;Parametreler!$A$11:$A$15)*((E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" s="6" t="str">
        <f aca="false">IF(B8="","",MAX(0,(B8-Parametreler!$B$3)*Parametreler!$B$7))</f>
        <v/>
      </c>
      <c r="H8" s="6" t="str">
        <f aca="false">IF(B8="","",C8+D8+F8+G8)</f>
        <v/>
      </c>
      <c r="I8" s="6" t="str">
        <f aca="false">IF(B8="","",B8-H8)</f>
        <v/>
      </c>
    </row>
    <row r="9" customFormat="false" ht="15" hidden="false" customHeight="false" outlineLevel="0" collapsed="false">
      <c r="A9" s="4"/>
      <c r="B9" s="5"/>
      <c r="C9" s="6" t="str">
        <f aca="false">IF(B9="","",MIN(B9,Parametreler!$B$6)*Parametreler!$B$4)</f>
        <v/>
      </c>
      <c r="D9" s="6" t="str">
        <f aca="false">IF(B9="","",MIN(B9,Parametreler!$B$6)*Parametreler!$B$5)</f>
        <v/>
      </c>
      <c r="E9" s="6" t="str">
        <f aca="false">IF(B9="","",B9-C9-D9)</f>
        <v/>
      </c>
      <c r="F9" s="6" t="str">
        <f aca="false">IF(B9="","",MAX(0,SUMPRODUCT(((E9*Parametreler!$B$8)&gt;Parametreler!$A$11:$A$15)*((E9*Parametreler!$B$8)-Parametreler!$A$11:$A$15)*Parametreler!$C$11:$C$15)-SUMPRODUCT(((E9*(Parametreler!$B$8-1))&gt;Parametreler!$A$11:$A$15)*((E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" s="6" t="str">
        <f aca="false">IF(B9="","",MAX(0,(B9-Parametreler!$B$3)*Parametreler!$B$7))</f>
        <v/>
      </c>
      <c r="H9" s="6" t="str">
        <f aca="false">IF(B9="","",C9+D9+F9+G9)</f>
        <v/>
      </c>
      <c r="I9" s="6" t="str">
        <f aca="false">IF(B9="","",B9-H9)</f>
        <v/>
      </c>
    </row>
    <row r="10" customFormat="false" ht="15" hidden="false" customHeight="false" outlineLevel="0" collapsed="false">
      <c r="A10" s="4"/>
      <c r="B10" s="5"/>
      <c r="C10" s="6" t="str">
        <f aca="false">IF(B10="","",MIN(B10,Parametreler!$B$6)*Parametreler!$B$4)</f>
        <v/>
      </c>
      <c r="D10" s="6" t="str">
        <f aca="false">IF(B10="","",MIN(B10,Parametreler!$B$6)*Parametreler!$B$5)</f>
        <v/>
      </c>
      <c r="E10" s="6" t="str">
        <f aca="false">IF(B10="","",B10-C10-D10)</f>
        <v/>
      </c>
      <c r="F10" s="6" t="str">
        <f aca="false">IF(B10="","",MAX(0,SUMPRODUCT(((E10*Parametreler!$B$8)&gt;Parametreler!$A$11:$A$15)*((E10*Parametreler!$B$8)-Parametreler!$A$11:$A$15)*Parametreler!$C$11:$C$15)-SUMPRODUCT(((E10*(Parametreler!$B$8-1))&gt;Parametreler!$A$11:$A$15)*((E10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" s="6" t="str">
        <f aca="false">IF(B10="","",MAX(0,(B10-Parametreler!$B$3)*Parametreler!$B$7))</f>
        <v/>
      </c>
      <c r="H10" s="6" t="str">
        <f aca="false">IF(B10="","",C10+D10+F10+G10)</f>
        <v/>
      </c>
      <c r="I10" s="6" t="str">
        <f aca="false">IF(B10="","",B10-H10)</f>
        <v/>
      </c>
    </row>
    <row r="11" customFormat="false" ht="15" hidden="false" customHeight="false" outlineLevel="0" collapsed="false">
      <c r="A11" s="4"/>
      <c r="B11" s="5"/>
      <c r="C11" s="6" t="str">
        <f aca="false">IF(B11="","",MIN(B11,Parametreler!$B$6)*Parametreler!$B$4)</f>
        <v/>
      </c>
      <c r="D11" s="6" t="str">
        <f aca="false">IF(B11="","",MIN(B11,Parametreler!$B$6)*Parametreler!$B$5)</f>
        <v/>
      </c>
      <c r="E11" s="6" t="str">
        <f aca="false">IF(B11="","",B11-C11-D11)</f>
        <v/>
      </c>
      <c r="F11" s="6" t="str">
        <f aca="false">IF(B11="","",MAX(0,SUMPRODUCT(((E11*Parametreler!$B$8)&gt;Parametreler!$A$11:$A$15)*((E11*Parametreler!$B$8)-Parametreler!$A$11:$A$15)*Parametreler!$C$11:$C$15)-SUMPRODUCT(((E11*(Parametreler!$B$8-1))&gt;Parametreler!$A$11:$A$15)*((E11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1" s="6" t="str">
        <f aca="false">IF(B11="","",MAX(0,(B11-Parametreler!$B$3)*Parametreler!$B$7))</f>
        <v/>
      </c>
      <c r="H11" s="6" t="str">
        <f aca="false">IF(B11="","",C11+D11+F11+G11)</f>
        <v/>
      </c>
      <c r="I11" s="6" t="str">
        <f aca="false">IF(B11="","",B11-H11)</f>
        <v/>
      </c>
    </row>
    <row r="12" customFormat="false" ht="15" hidden="false" customHeight="false" outlineLevel="0" collapsed="false">
      <c r="A12" s="4"/>
      <c r="B12" s="5"/>
      <c r="C12" s="6" t="str">
        <f aca="false">IF(B12="","",MIN(B12,Parametreler!$B$6)*Parametreler!$B$4)</f>
        <v/>
      </c>
      <c r="D12" s="6" t="str">
        <f aca="false">IF(B12="","",MIN(B12,Parametreler!$B$6)*Parametreler!$B$5)</f>
        <v/>
      </c>
      <c r="E12" s="6" t="str">
        <f aca="false">IF(B12="","",B12-C12-D12)</f>
        <v/>
      </c>
      <c r="F12" s="6" t="str">
        <f aca="false">IF(B12="","",MAX(0,SUMPRODUCT(((E12*Parametreler!$B$8)&gt;Parametreler!$A$11:$A$15)*((E12*Parametreler!$B$8)-Parametreler!$A$11:$A$15)*Parametreler!$C$11:$C$15)-SUMPRODUCT(((E12*(Parametreler!$B$8-1))&gt;Parametreler!$A$11:$A$15)*((E12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2" s="6" t="str">
        <f aca="false">IF(B12="","",MAX(0,(B12-Parametreler!$B$3)*Parametreler!$B$7))</f>
        <v/>
      </c>
      <c r="H12" s="6" t="str">
        <f aca="false">IF(B12="","",C12+D12+F12+G12)</f>
        <v/>
      </c>
      <c r="I12" s="6" t="str">
        <f aca="false">IF(B12="","",B12-H12)</f>
        <v/>
      </c>
    </row>
    <row r="13" customFormat="false" ht="15" hidden="false" customHeight="false" outlineLevel="0" collapsed="false">
      <c r="A13" s="4"/>
      <c r="B13" s="5"/>
      <c r="C13" s="6" t="str">
        <f aca="false">IF(B13="","",MIN(B13,Parametreler!$B$6)*Parametreler!$B$4)</f>
        <v/>
      </c>
      <c r="D13" s="6" t="str">
        <f aca="false">IF(B13="","",MIN(B13,Parametreler!$B$6)*Parametreler!$B$5)</f>
        <v/>
      </c>
      <c r="E13" s="6" t="str">
        <f aca="false">IF(B13="","",B13-C13-D13)</f>
        <v/>
      </c>
      <c r="F13" s="6" t="str">
        <f aca="false">IF(B13="","",MAX(0,SUMPRODUCT(((E13*Parametreler!$B$8)&gt;Parametreler!$A$11:$A$15)*((E13*Parametreler!$B$8)-Parametreler!$A$11:$A$15)*Parametreler!$C$11:$C$15)-SUMPRODUCT(((E13*(Parametreler!$B$8-1))&gt;Parametreler!$A$11:$A$15)*((E13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3" s="6" t="str">
        <f aca="false">IF(B13="","",MAX(0,(B13-Parametreler!$B$3)*Parametreler!$B$7))</f>
        <v/>
      </c>
      <c r="H13" s="6" t="str">
        <f aca="false">IF(B13="","",C13+D13+F13+G13)</f>
        <v/>
      </c>
      <c r="I13" s="6" t="str">
        <f aca="false">IF(B13="","",B13-H13)</f>
        <v/>
      </c>
    </row>
    <row r="14" customFormat="false" ht="15" hidden="false" customHeight="false" outlineLevel="0" collapsed="false">
      <c r="A14" s="4"/>
      <c r="B14" s="5"/>
      <c r="C14" s="6" t="str">
        <f aca="false">IF(B14="","",MIN(B14,Parametreler!$B$6)*Parametreler!$B$4)</f>
        <v/>
      </c>
      <c r="D14" s="6" t="str">
        <f aca="false">IF(B14="","",MIN(B14,Parametreler!$B$6)*Parametreler!$B$5)</f>
        <v/>
      </c>
      <c r="E14" s="6" t="str">
        <f aca="false">IF(B14="","",B14-C14-D14)</f>
        <v/>
      </c>
      <c r="F14" s="6" t="str">
        <f aca="false">IF(B14="","",MAX(0,SUMPRODUCT(((E14*Parametreler!$B$8)&gt;Parametreler!$A$11:$A$15)*((E14*Parametreler!$B$8)-Parametreler!$A$11:$A$15)*Parametreler!$C$11:$C$15)-SUMPRODUCT(((E14*(Parametreler!$B$8-1))&gt;Parametreler!$A$11:$A$15)*((E14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4" s="6" t="str">
        <f aca="false">IF(B14="","",MAX(0,(B14-Parametreler!$B$3)*Parametreler!$B$7))</f>
        <v/>
      </c>
      <c r="H14" s="6" t="str">
        <f aca="false">IF(B14="","",C14+D14+F14+G14)</f>
        <v/>
      </c>
      <c r="I14" s="6" t="str">
        <f aca="false">IF(B14="","",B14-H14)</f>
        <v/>
      </c>
    </row>
    <row r="15" customFormat="false" ht="15" hidden="false" customHeight="false" outlineLevel="0" collapsed="false">
      <c r="A15" s="4"/>
      <c r="B15" s="5"/>
      <c r="C15" s="6" t="str">
        <f aca="false">IF(B15="","",MIN(B15,Parametreler!$B$6)*Parametreler!$B$4)</f>
        <v/>
      </c>
      <c r="D15" s="6" t="str">
        <f aca="false">IF(B15="","",MIN(B15,Parametreler!$B$6)*Parametreler!$B$5)</f>
        <v/>
      </c>
      <c r="E15" s="6" t="str">
        <f aca="false">IF(B15="","",B15-C15-D15)</f>
        <v/>
      </c>
      <c r="F15" s="6" t="str">
        <f aca="false">IF(B15="","",MAX(0,SUMPRODUCT(((E15*Parametreler!$B$8)&gt;Parametreler!$A$11:$A$15)*((E15*Parametreler!$B$8)-Parametreler!$A$11:$A$15)*Parametreler!$C$11:$C$15)-SUMPRODUCT(((E15*(Parametreler!$B$8-1))&gt;Parametreler!$A$11:$A$15)*((E15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5" s="6" t="str">
        <f aca="false">IF(B15="","",MAX(0,(B15-Parametreler!$B$3)*Parametreler!$B$7))</f>
        <v/>
      </c>
      <c r="H15" s="6" t="str">
        <f aca="false">IF(B15="","",C15+D15+F15+G15)</f>
        <v/>
      </c>
      <c r="I15" s="6" t="str">
        <f aca="false">IF(B15="","",B15-H15)</f>
        <v/>
      </c>
    </row>
    <row r="16" customFormat="false" ht="15" hidden="false" customHeight="false" outlineLevel="0" collapsed="false">
      <c r="A16" s="4"/>
      <c r="B16" s="5"/>
      <c r="C16" s="6" t="str">
        <f aca="false">IF(B16="","",MIN(B16,Parametreler!$B$6)*Parametreler!$B$4)</f>
        <v/>
      </c>
      <c r="D16" s="6" t="str">
        <f aca="false">IF(B16="","",MIN(B16,Parametreler!$B$6)*Parametreler!$B$5)</f>
        <v/>
      </c>
      <c r="E16" s="6" t="str">
        <f aca="false">IF(B16="","",B16-C16-D16)</f>
        <v/>
      </c>
      <c r="F16" s="6" t="str">
        <f aca="false">IF(B16="","",MAX(0,SUMPRODUCT(((E16*Parametreler!$B$8)&gt;Parametreler!$A$11:$A$15)*((E16*Parametreler!$B$8)-Parametreler!$A$11:$A$15)*Parametreler!$C$11:$C$15)-SUMPRODUCT(((E16*(Parametreler!$B$8-1))&gt;Parametreler!$A$11:$A$15)*((E16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6" s="6" t="str">
        <f aca="false">IF(B16="","",MAX(0,(B16-Parametreler!$B$3)*Parametreler!$B$7))</f>
        <v/>
      </c>
      <c r="H16" s="6" t="str">
        <f aca="false">IF(B16="","",C16+D16+F16+G16)</f>
        <v/>
      </c>
      <c r="I16" s="6" t="str">
        <f aca="false">IF(B16="","",B16-H16)</f>
        <v/>
      </c>
    </row>
    <row r="17" customFormat="false" ht="15" hidden="false" customHeight="false" outlineLevel="0" collapsed="false">
      <c r="A17" s="4"/>
      <c r="B17" s="5"/>
      <c r="C17" s="6" t="str">
        <f aca="false">IF(B17="","",MIN(B17,Parametreler!$B$6)*Parametreler!$B$4)</f>
        <v/>
      </c>
      <c r="D17" s="6" t="str">
        <f aca="false">IF(B17="","",MIN(B17,Parametreler!$B$6)*Parametreler!$B$5)</f>
        <v/>
      </c>
      <c r="E17" s="6" t="str">
        <f aca="false">IF(B17="","",B17-C17-D17)</f>
        <v/>
      </c>
      <c r="F17" s="6" t="str">
        <f aca="false">IF(B17="","",MAX(0,SUMPRODUCT(((E17*Parametreler!$B$8)&gt;Parametreler!$A$11:$A$15)*((E17*Parametreler!$B$8)-Parametreler!$A$11:$A$15)*Parametreler!$C$11:$C$15)-SUMPRODUCT(((E17*(Parametreler!$B$8-1))&gt;Parametreler!$A$11:$A$15)*((E17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7" s="6" t="str">
        <f aca="false">IF(B17="","",MAX(0,(B17-Parametreler!$B$3)*Parametreler!$B$7))</f>
        <v/>
      </c>
      <c r="H17" s="6" t="str">
        <f aca="false">IF(B17="","",C17+D17+F17+G17)</f>
        <v/>
      </c>
      <c r="I17" s="6" t="str">
        <f aca="false">IF(B17="","",B17-H17)</f>
        <v/>
      </c>
    </row>
    <row r="18" customFormat="false" ht="15" hidden="false" customHeight="false" outlineLevel="0" collapsed="false">
      <c r="A18" s="4"/>
      <c r="B18" s="5"/>
      <c r="C18" s="6" t="str">
        <f aca="false">IF(B18="","",MIN(B18,Parametreler!$B$6)*Parametreler!$B$4)</f>
        <v/>
      </c>
      <c r="D18" s="6" t="str">
        <f aca="false">IF(B18="","",MIN(B18,Parametreler!$B$6)*Parametreler!$B$5)</f>
        <v/>
      </c>
      <c r="E18" s="6" t="str">
        <f aca="false">IF(B18="","",B18-C18-D18)</f>
        <v/>
      </c>
      <c r="F18" s="6" t="str">
        <f aca="false">IF(B18="","",MAX(0,SUMPRODUCT(((E18*Parametreler!$B$8)&gt;Parametreler!$A$11:$A$15)*((E18*Parametreler!$B$8)-Parametreler!$A$11:$A$15)*Parametreler!$C$11:$C$15)-SUMPRODUCT(((E18*(Parametreler!$B$8-1))&gt;Parametreler!$A$11:$A$15)*((E18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8" s="6" t="str">
        <f aca="false">IF(B18="","",MAX(0,(B18-Parametreler!$B$3)*Parametreler!$B$7))</f>
        <v/>
      </c>
      <c r="H18" s="6" t="str">
        <f aca="false">IF(B18="","",C18+D18+F18+G18)</f>
        <v/>
      </c>
      <c r="I18" s="6" t="str">
        <f aca="false">IF(B18="","",B18-H18)</f>
        <v/>
      </c>
    </row>
    <row r="19" customFormat="false" ht="15" hidden="false" customHeight="false" outlineLevel="0" collapsed="false">
      <c r="A19" s="4"/>
      <c r="B19" s="5"/>
      <c r="C19" s="6" t="str">
        <f aca="false">IF(B19="","",MIN(B19,Parametreler!$B$6)*Parametreler!$B$4)</f>
        <v/>
      </c>
      <c r="D19" s="6" t="str">
        <f aca="false">IF(B19="","",MIN(B19,Parametreler!$B$6)*Parametreler!$B$5)</f>
        <v/>
      </c>
      <c r="E19" s="6" t="str">
        <f aca="false">IF(B19="","",B19-C19-D19)</f>
        <v/>
      </c>
      <c r="F19" s="6" t="str">
        <f aca="false">IF(B19="","",MAX(0,SUMPRODUCT(((E19*Parametreler!$B$8)&gt;Parametreler!$A$11:$A$15)*((E19*Parametreler!$B$8)-Parametreler!$A$11:$A$15)*Parametreler!$C$11:$C$15)-SUMPRODUCT(((E19*(Parametreler!$B$8-1))&gt;Parametreler!$A$11:$A$15)*((E19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9" s="6" t="str">
        <f aca="false">IF(B19="","",MAX(0,(B19-Parametreler!$B$3)*Parametreler!$B$7))</f>
        <v/>
      </c>
      <c r="H19" s="6" t="str">
        <f aca="false">IF(B19="","",C19+D19+F19+G19)</f>
        <v/>
      </c>
      <c r="I19" s="6" t="str">
        <f aca="false">IF(B19="","",B19-H19)</f>
        <v/>
      </c>
    </row>
    <row r="20" customFormat="false" ht="15" hidden="false" customHeight="false" outlineLevel="0" collapsed="false">
      <c r="A20" s="4"/>
      <c r="B20" s="5"/>
      <c r="C20" s="6" t="str">
        <f aca="false">IF(B20="","",MIN(B20,Parametreler!$B$6)*Parametreler!$B$4)</f>
        <v/>
      </c>
      <c r="D20" s="6" t="str">
        <f aca="false">IF(B20="","",MIN(B20,Parametreler!$B$6)*Parametreler!$B$5)</f>
        <v/>
      </c>
      <c r="E20" s="6" t="str">
        <f aca="false">IF(B20="","",B20-C20-D20)</f>
        <v/>
      </c>
      <c r="F20" s="6" t="str">
        <f aca="false">IF(B20="","",MAX(0,SUMPRODUCT(((E20*Parametreler!$B$8)&gt;Parametreler!$A$11:$A$15)*((E20*Parametreler!$B$8)-Parametreler!$A$11:$A$15)*Parametreler!$C$11:$C$15)-SUMPRODUCT(((E20*(Parametreler!$B$8-1))&gt;Parametreler!$A$11:$A$15)*((E20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0" s="6" t="str">
        <f aca="false">IF(B20="","",MAX(0,(B20-Parametreler!$B$3)*Parametreler!$B$7))</f>
        <v/>
      </c>
      <c r="H20" s="6" t="str">
        <f aca="false">IF(B20="","",C20+D20+F20+G20)</f>
        <v/>
      </c>
      <c r="I20" s="6" t="str">
        <f aca="false">IF(B20="","",B20-H20)</f>
        <v/>
      </c>
    </row>
    <row r="21" customFormat="false" ht="15" hidden="false" customHeight="false" outlineLevel="0" collapsed="false">
      <c r="A21" s="4"/>
      <c r="B21" s="5"/>
      <c r="C21" s="6" t="str">
        <f aca="false">IF(B21="","",MIN(B21,Parametreler!$B$6)*Parametreler!$B$4)</f>
        <v/>
      </c>
      <c r="D21" s="6" t="str">
        <f aca="false">IF(B21="","",MIN(B21,Parametreler!$B$6)*Parametreler!$B$5)</f>
        <v/>
      </c>
      <c r="E21" s="6" t="str">
        <f aca="false">IF(B21="","",B21-C21-D21)</f>
        <v/>
      </c>
      <c r="F21" s="6" t="str">
        <f aca="false">IF(B21="","",MAX(0,SUMPRODUCT(((E21*Parametreler!$B$8)&gt;Parametreler!$A$11:$A$15)*((E21*Parametreler!$B$8)-Parametreler!$A$11:$A$15)*Parametreler!$C$11:$C$15)-SUMPRODUCT(((E21*(Parametreler!$B$8-1))&gt;Parametreler!$A$11:$A$15)*((E21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1" s="6" t="str">
        <f aca="false">IF(B21="","",MAX(0,(B21-Parametreler!$B$3)*Parametreler!$B$7))</f>
        <v/>
      </c>
      <c r="H21" s="6" t="str">
        <f aca="false">IF(B21="","",C21+D21+F21+G21)</f>
        <v/>
      </c>
      <c r="I21" s="6" t="str">
        <f aca="false">IF(B21="","",B21-H21)</f>
        <v/>
      </c>
    </row>
    <row r="22" customFormat="false" ht="15" hidden="false" customHeight="false" outlineLevel="0" collapsed="false">
      <c r="A22" s="4"/>
      <c r="B22" s="5"/>
      <c r="C22" s="6" t="str">
        <f aca="false">IF(B22="","",MIN(B22,Parametreler!$B$6)*Parametreler!$B$4)</f>
        <v/>
      </c>
      <c r="D22" s="6" t="str">
        <f aca="false">IF(B22="","",MIN(B22,Parametreler!$B$6)*Parametreler!$B$5)</f>
        <v/>
      </c>
      <c r="E22" s="6" t="str">
        <f aca="false">IF(B22="","",B22-C22-D22)</f>
        <v/>
      </c>
      <c r="F22" s="6" t="str">
        <f aca="false">IF(B22="","",MAX(0,SUMPRODUCT(((E22*Parametreler!$B$8)&gt;Parametreler!$A$11:$A$15)*((E22*Parametreler!$B$8)-Parametreler!$A$11:$A$15)*Parametreler!$C$11:$C$15)-SUMPRODUCT(((E22*(Parametreler!$B$8-1))&gt;Parametreler!$A$11:$A$15)*((E22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2" s="6" t="str">
        <f aca="false">IF(B22="","",MAX(0,(B22-Parametreler!$B$3)*Parametreler!$B$7))</f>
        <v/>
      </c>
      <c r="H22" s="6" t="str">
        <f aca="false">IF(B22="","",C22+D22+F22+G22)</f>
        <v/>
      </c>
      <c r="I22" s="6" t="str">
        <f aca="false">IF(B22="","",B22-H22)</f>
        <v/>
      </c>
    </row>
    <row r="23" customFormat="false" ht="15" hidden="false" customHeight="false" outlineLevel="0" collapsed="false">
      <c r="A23" s="4"/>
      <c r="B23" s="5"/>
      <c r="C23" s="6" t="str">
        <f aca="false">IF(B23="","",MIN(B23,Parametreler!$B$6)*Parametreler!$B$4)</f>
        <v/>
      </c>
      <c r="D23" s="6" t="str">
        <f aca="false">IF(B23="","",MIN(B23,Parametreler!$B$6)*Parametreler!$B$5)</f>
        <v/>
      </c>
      <c r="E23" s="6" t="str">
        <f aca="false">IF(B23="","",B23-C23-D23)</f>
        <v/>
      </c>
      <c r="F23" s="6" t="str">
        <f aca="false">IF(B23="","",MAX(0,SUMPRODUCT(((E23*Parametreler!$B$8)&gt;Parametreler!$A$11:$A$15)*((E23*Parametreler!$B$8)-Parametreler!$A$11:$A$15)*Parametreler!$C$11:$C$15)-SUMPRODUCT(((E23*(Parametreler!$B$8-1))&gt;Parametreler!$A$11:$A$15)*((E23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3" s="6" t="str">
        <f aca="false">IF(B23="","",MAX(0,(B23-Parametreler!$B$3)*Parametreler!$B$7))</f>
        <v/>
      </c>
      <c r="H23" s="6" t="str">
        <f aca="false">IF(B23="","",C23+D23+F23+G23)</f>
        <v/>
      </c>
      <c r="I23" s="6" t="str">
        <f aca="false">IF(B23="","",B23-H23)</f>
        <v/>
      </c>
    </row>
    <row r="24" customFormat="false" ht="15" hidden="false" customHeight="false" outlineLevel="0" collapsed="false">
      <c r="A24" s="4"/>
      <c r="B24" s="5"/>
      <c r="C24" s="6" t="str">
        <f aca="false">IF(B24="","",MIN(B24,Parametreler!$B$6)*Parametreler!$B$4)</f>
        <v/>
      </c>
      <c r="D24" s="6" t="str">
        <f aca="false">IF(B24="","",MIN(B24,Parametreler!$B$6)*Parametreler!$B$5)</f>
        <v/>
      </c>
      <c r="E24" s="6" t="str">
        <f aca="false">IF(B24="","",B24-C24-D24)</f>
        <v/>
      </c>
      <c r="F24" s="6" t="str">
        <f aca="false">IF(B24="","",MAX(0,SUMPRODUCT(((E24*Parametreler!$B$8)&gt;Parametreler!$A$11:$A$15)*((E24*Parametreler!$B$8)-Parametreler!$A$11:$A$15)*Parametreler!$C$11:$C$15)-SUMPRODUCT(((E24*(Parametreler!$B$8-1))&gt;Parametreler!$A$11:$A$15)*((E24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4" s="6" t="str">
        <f aca="false">IF(B24="","",MAX(0,(B24-Parametreler!$B$3)*Parametreler!$B$7))</f>
        <v/>
      </c>
      <c r="H24" s="6" t="str">
        <f aca="false">IF(B24="","",C24+D24+F24+G24)</f>
        <v/>
      </c>
      <c r="I24" s="6" t="str">
        <f aca="false">IF(B24="","",B24-H24)</f>
        <v/>
      </c>
    </row>
    <row r="25" customFormat="false" ht="15" hidden="false" customHeight="false" outlineLevel="0" collapsed="false">
      <c r="A25" s="4"/>
      <c r="B25" s="5"/>
      <c r="C25" s="6" t="str">
        <f aca="false">IF(B25="","",MIN(B25,Parametreler!$B$6)*Parametreler!$B$4)</f>
        <v/>
      </c>
      <c r="D25" s="6" t="str">
        <f aca="false">IF(B25="","",MIN(B25,Parametreler!$B$6)*Parametreler!$B$5)</f>
        <v/>
      </c>
      <c r="E25" s="6" t="str">
        <f aca="false">IF(B25="","",B25-C25-D25)</f>
        <v/>
      </c>
      <c r="F25" s="6" t="str">
        <f aca="false">IF(B25="","",MAX(0,SUMPRODUCT(((E25*Parametreler!$B$8)&gt;Parametreler!$A$11:$A$15)*((E25*Parametreler!$B$8)-Parametreler!$A$11:$A$15)*Parametreler!$C$11:$C$15)-SUMPRODUCT(((E25*(Parametreler!$B$8-1))&gt;Parametreler!$A$11:$A$15)*((E25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5" s="6" t="str">
        <f aca="false">IF(B25="","",MAX(0,(B25-Parametreler!$B$3)*Parametreler!$B$7))</f>
        <v/>
      </c>
      <c r="H25" s="6" t="str">
        <f aca="false">IF(B25="","",C25+D25+F25+G25)</f>
        <v/>
      </c>
      <c r="I25" s="6" t="str">
        <f aca="false">IF(B25="","",B25-H25)</f>
        <v/>
      </c>
    </row>
    <row r="26" customFormat="false" ht="15" hidden="false" customHeight="false" outlineLevel="0" collapsed="false">
      <c r="A26" s="4"/>
      <c r="B26" s="5"/>
      <c r="C26" s="6" t="str">
        <f aca="false">IF(B26="","",MIN(B26,Parametreler!$B$6)*Parametreler!$B$4)</f>
        <v/>
      </c>
      <c r="D26" s="6" t="str">
        <f aca="false">IF(B26="","",MIN(B26,Parametreler!$B$6)*Parametreler!$B$5)</f>
        <v/>
      </c>
      <c r="E26" s="6" t="str">
        <f aca="false">IF(B26="","",B26-C26-D26)</f>
        <v/>
      </c>
      <c r="F26" s="6" t="str">
        <f aca="false">IF(B26="","",MAX(0,SUMPRODUCT(((E26*Parametreler!$B$8)&gt;Parametreler!$A$11:$A$15)*((E26*Parametreler!$B$8)-Parametreler!$A$11:$A$15)*Parametreler!$C$11:$C$15)-SUMPRODUCT(((E26*(Parametreler!$B$8-1))&gt;Parametreler!$A$11:$A$15)*((E26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6" s="6" t="str">
        <f aca="false">IF(B26="","",MAX(0,(B26-Parametreler!$B$3)*Parametreler!$B$7))</f>
        <v/>
      </c>
      <c r="H26" s="6" t="str">
        <f aca="false">IF(B26="","",C26+D26+F26+G26)</f>
        <v/>
      </c>
      <c r="I26" s="6" t="str">
        <f aca="false">IF(B26="","",B26-H26)</f>
        <v/>
      </c>
    </row>
    <row r="27" customFormat="false" ht="15" hidden="false" customHeight="false" outlineLevel="0" collapsed="false">
      <c r="A27" s="4"/>
      <c r="B27" s="5"/>
      <c r="C27" s="6" t="str">
        <f aca="false">IF(B27="","",MIN(B27,Parametreler!$B$6)*Parametreler!$B$4)</f>
        <v/>
      </c>
      <c r="D27" s="6" t="str">
        <f aca="false">IF(B27="","",MIN(B27,Parametreler!$B$6)*Parametreler!$B$5)</f>
        <v/>
      </c>
      <c r="E27" s="6" t="str">
        <f aca="false">IF(B27="","",B27-C27-D27)</f>
        <v/>
      </c>
      <c r="F27" s="6" t="str">
        <f aca="false">IF(B27="","",MAX(0,SUMPRODUCT(((E27*Parametreler!$B$8)&gt;Parametreler!$A$11:$A$15)*((E27*Parametreler!$B$8)-Parametreler!$A$11:$A$15)*Parametreler!$C$11:$C$15)-SUMPRODUCT(((E27*(Parametreler!$B$8-1))&gt;Parametreler!$A$11:$A$15)*((E27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7" s="6" t="str">
        <f aca="false">IF(B27="","",MAX(0,(B27-Parametreler!$B$3)*Parametreler!$B$7))</f>
        <v/>
      </c>
      <c r="H27" s="6" t="str">
        <f aca="false">IF(B27="","",C27+D27+F27+G27)</f>
        <v/>
      </c>
      <c r="I27" s="6" t="str">
        <f aca="false">IF(B27="","",B27-H27)</f>
        <v/>
      </c>
    </row>
    <row r="28" customFormat="false" ht="15" hidden="false" customHeight="false" outlineLevel="0" collapsed="false">
      <c r="A28" s="4"/>
      <c r="B28" s="5"/>
      <c r="C28" s="6" t="str">
        <f aca="false">IF(B28="","",MIN(B28,Parametreler!$B$6)*Parametreler!$B$4)</f>
        <v/>
      </c>
      <c r="D28" s="6" t="str">
        <f aca="false">IF(B28="","",MIN(B28,Parametreler!$B$6)*Parametreler!$B$5)</f>
        <v/>
      </c>
      <c r="E28" s="6" t="str">
        <f aca="false">IF(B28="","",B28-C28-D28)</f>
        <v/>
      </c>
      <c r="F28" s="6" t="str">
        <f aca="false">IF(B28="","",MAX(0,SUMPRODUCT(((E28*Parametreler!$B$8)&gt;Parametreler!$A$11:$A$15)*((E28*Parametreler!$B$8)-Parametreler!$A$11:$A$15)*Parametreler!$C$11:$C$15)-SUMPRODUCT(((E28*(Parametreler!$B$8-1))&gt;Parametreler!$A$11:$A$15)*((E28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8" s="6" t="str">
        <f aca="false">IF(B28="","",MAX(0,(B28-Parametreler!$B$3)*Parametreler!$B$7))</f>
        <v/>
      </c>
      <c r="H28" s="6" t="str">
        <f aca="false">IF(B28="","",C28+D28+F28+G28)</f>
        <v/>
      </c>
      <c r="I28" s="6" t="str">
        <f aca="false">IF(B28="","",B28-H28)</f>
        <v/>
      </c>
    </row>
    <row r="29" customFormat="false" ht="15" hidden="false" customHeight="false" outlineLevel="0" collapsed="false">
      <c r="A29" s="4"/>
      <c r="B29" s="5"/>
      <c r="C29" s="6" t="str">
        <f aca="false">IF(B29="","",MIN(B29,Parametreler!$B$6)*Parametreler!$B$4)</f>
        <v/>
      </c>
      <c r="D29" s="6" t="str">
        <f aca="false">IF(B29="","",MIN(B29,Parametreler!$B$6)*Parametreler!$B$5)</f>
        <v/>
      </c>
      <c r="E29" s="6" t="str">
        <f aca="false">IF(B29="","",B29-C29-D29)</f>
        <v/>
      </c>
      <c r="F29" s="6" t="str">
        <f aca="false">IF(B29="","",MAX(0,SUMPRODUCT(((E29*Parametreler!$B$8)&gt;Parametreler!$A$11:$A$15)*((E29*Parametreler!$B$8)-Parametreler!$A$11:$A$15)*Parametreler!$C$11:$C$15)-SUMPRODUCT(((E29*(Parametreler!$B$8-1))&gt;Parametreler!$A$11:$A$15)*((E29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29" s="6" t="str">
        <f aca="false">IF(B29="","",MAX(0,(B29-Parametreler!$B$3)*Parametreler!$B$7))</f>
        <v/>
      </c>
      <c r="H29" s="6" t="str">
        <f aca="false">IF(B29="","",C29+D29+F29+G29)</f>
        <v/>
      </c>
      <c r="I29" s="6" t="str">
        <f aca="false">IF(B29="","",B29-H29)</f>
        <v/>
      </c>
    </row>
    <row r="30" customFormat="false" ht="15" hidden="false" customHeight="false" outlineLevel="0" collapsed="false">
      <c r="A30" s="4"/>
      <c r="B30" s="5"/>
      <c r="C30" s="6" t="str">
        <f aca="false">IF(B30="","",MIN(B30,Parametreler!$B$6)*Parametreler!$B$4)</f>
        <v/>
      </c>
      <c r="D30" s="6" t="str">
        <f aca="false">IF(B30="","",MIN(B30,Parametreler!$B$6)*Parametreler!$B$5)</f>
        <v/>
      </c>
      <c r="E30" s="6" t="str">
        <f aca="false">IF(B30="","",B30-C30-D30)</f>
        <v/>
      </c>
      <c r="F30" s="6" t="str">
        <f aca="false">IF(B30="","",MAX(0,SUMPRODUCT(((E30*Parametreler!$B$8)&gt;Parametreler!$A$11:$A$15)*((E30*Parametreler!$B$8)-Parametreler!$A$11:$A$15)*Parametreler!$C$11:$C$15)-SUMPRODUCT(((E30*(Parametreler!$B$8-1))&gt;Parametreler!$A$11:$A$15)*((E30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0" s="6" t="str">
        <f aca="false">IF(B30="","",MAX(0,(B30-Parametreler!$B$3)*Parametreler!$B$7))</f>
        <v/>
      </c>
      <c r="H30" s="6" t="str">
        <f aca="false">IF(B30="","",C30+D30+F30+G30)</f>
        <v/>
      </c>
      <c r="I30" s="6" t="str">
        <f aca="false">IF(B30="","",B30-H30)</f>
        <v/>
      </c>
    </row>
    <row r="31" customFormat="false" ht="15" hidden="false" customHeight="false" outlineLevel="0" collapsed="false">
      <c r="A31" s="4"/>
      <c r="B31" s="5"/>
      <c r="C31" s="6" t="str">
        <f aca="false">IF(B31="","",MIN(B31,Parametreler!$B$6)*Parametreler!$B$4)</f>
        <v/>
      </c>
      <c r="D31" s="6" t="str">
        <f aca="false">IF(B31="","",MIN(B31,Parametreler!$B$6)*Parametreler!$B$5)</f>
        <v/>
      </c>
      <c r="E31" s="6" t="str">
        <f aca="false">IF(B31="","",B31-C31-D31)</f>
        <v/>
      </c>
      <c r="F31" s="6" t="str">
        <f aca="false">IF(B31="","",MAX(0,SUMPRODUCT(((E31*Parametreler!$B$8)&gt;Parametreler!$A$11:$A$15)*((E31*Parametreler!$B$8)-Parametreler!$A$11:$A$15)*Parametreler!$C$11:$C$15)-SUMPRODUCT(((E31*(Parametreler!$B$8-1))&gt;Parametreler!$A$11:$A$15)*((E31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1" s="6" t="str">
        <f aca="false">IF(B31="","",MAX(0,(B31-Parametreler!$B$3)*Parametreler!$B$7))</f>
        <v/>
      </c>
      <c r="H31" s="6" t="str">
        <f aca="false">IF(B31="","",C31+D31+F31+G31)</f>
        <v/>
      </c>
      <c r="I31" s="6" t="str">
        <f aca="false">IF(B31="","",B31-H31)</f>
        <v/>
      </c>
    </row>
    <row r="32" customFormat="false" ht="15" hidden="false" customHeight="false" outlineLevel="0" collapsed="false">
      <c r="A32" s="4"/>
      <c r="B32" s="5"/>
      <c r="C32" s="6" t="str">
        <f aca="false">IF(B32="","",MIN(B32,Parametreler!$B$6)*Parametreler!$B$4)</f>
        <v/>
      </c>
      <c r="D32" s="6" t="str">
        <f aca="false">IF(B32="","",MIN(B32,Parametreler!$B$6)*Parametreler!$B$5)</f>
        <v/>
      </c>
      <c r="E32" s="6" t="str">
        <f aca="false">IF(B32="","",B32-C32-D32)</f>
        <v/>
      </c>
      <c r="F32" s="6" t="str">
        <f aca="false">IF(B32="","",MAX(0,SUMPRODUCT(((E32*Parametreler!$B$8)&gt;Parametreler!$A$11:$A$15)*((E32*Parametreler!$B$8)-Parametreler!$A$11:$A$15)*Parametreler!$C$11:$C$15)-SUMPRODUCT(((E32*(Parametreler!$B$8-1))&gt;Parametreler!$A$11:$A$15)*((E32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2" s="6" t="str">
        <f aca="false">IF(B32="","",MAX(0,(B32-Parametreler!$B$3)*Parametreler!$B$7))</f>
        <v/>
      </c>
      <c r="H32" s="6" t="str">
        <f aca="false">IF(B32="","",C32+D32+F32+G32)</f>
        <v/>
      </c>
      <c r="I32" s="6" t="str">
        <f aca="false">IF(B32="","",B32-H32)</f>
        <v/>
      </c>
    </row>
    <row r="33" customFormat="false" ht="15" hidden="false" customHeight="false" outlineLevel="0" collapsed="false">
      <c r="A33" s="4"/>
      <c r="B33" s="5"/>
      <c r="C33" s="6" t="str">
        <f aca="false">IF(B33="","",MIN(B33,Parametreler!$B$6)*Parametreler!$B$4)</f>
        <v/>
      </c>
      <c r="D33" s="6" t="str">
        <f aca="false">IF(B33="","",MIN(B33,Parametreler!$B$6)*Parametreler!$B$5)</f>
        <v/>
      </c>
      <c r="E33" s="6" t="str">
        <f aca="false">IF(B33="","",B33-C33-D33)</f>
        <v/>
      </c>
      <c r="F33" s="6" t="str">
        <f aca="false">IF(B33="","",MAX(0,SUMPRODUCT(((E33*Parametreler!$B$8)&gt;Parametreler!$A$11:$A$15)*((E33*Parametreler!$B$8)-Parametreler!$A$11:$A$15)*Parametreler!$C$11:$C$15)-SUMPRODUCT(((E33*(Parametreler!$B$8-1))&gt;Parametreler!$A$11:$A$15)*((E33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3" s="6" t="str">
        <f aca="false">IF(B33="","",MAX(0,(B33-Parametreler!$B$3)*Parametreler!$B$7))</f>
        <v/>
      </c>
      <c r="H33" s="6" t="str">
        <f aca="false">IF(B33="","",C33+D33+F33+G33)</f>
        <v/>
      </c>
      <c r="I33" s="6" t="str">
        <f aca="false">IF(B33="","",B33-H33)</f>
        <v/>
      </c>
    </row>
    <row r="34" customFormat="false" ht="15" hidden="false" customHeight="false" outlineLevel="0" collapsed="false">
      <c r="A34" s="4"/>
      <c r="B34" s="5"/>
      <c r="C34" s="6" t="str">
        <f aca="false">IF(B34="","",MIN(B34,Parametreler!$B$6)*Parametreler!$B$4)</f>
        <v/>
      </c>
      <c r="D34" s="6" t="str">
        <f aca="false">IF(B34="","",MIN(B34,Parametreler!$B$6)*Parametreler!$B$5)</f>
        <v/>
      </c>
      <c r="E34" s="6" t="str">
        <f aca="false">IF(B34="","",B34-C34-D34)</f>
        <v/>
      </c>
      <c r="F34" s="6" t="str">
        <f aca="false">IF(B34="","",MAX(0,SUMPRODUCT(((E34*Parametreler!$B$8)&gt;Parametreler!$A$11:$A$15)*((E34*Parametreler!$B$8)-Parametreler!$A$11:$A$15)*Parametreler!$C$11:$C$15)-SUMPRODUCT(((E34*(Parametreler!$B$8-1))&gt;Parametreler!$A$11:$A$15)*((E34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4" s="6" t="str">
        <f aca="false">IF(B34="","",MAX(0,(B34-Parametreler!$B$3)*Parametreler!$B$7))</f>
        <v/>
      </c>
      <c r="H34" s="6" t="str">
        <f aca="false">IF(B34="","",C34+D34+F34+G34)</f>
        <v/>
      </c>
      <c r="I34" s="6" t="str">
        <f aca="false">IF(B34="","",B34-H34)</f>
        <v/>
      </c>
    </row>
    <row r="35" customFormat="false" ht="15" hidden="false" customHeight="false" outlineLevel="0" collapsed="false">
      <c r="A35" s="4"/>
      <c r="B35" s="5"/>
      <c r="C35" s="6" t="str">
        <f aca="false">IF(B35="","",MIN(B35,Parametreler!$B$6)*Parametreler!$B$4)</f>
        <v/>
      </c>
      <c r="D35" s="6" t="str">
        <f aca="false">IF(B35="","",MIN(B35,Parametreler!$B$6)*Parametreler!$B$5)</f>
        <v/>
      </c>
      <c r="E35" s="6" t="str">
        <f aca="false">IF(B35="","",B35-C35-D35)</f>
        <v/>
      </c>
      <c r="F35" s="6" t="str">
        <f aca="false">IF(B35="","",MAX(0,SUMPRODUCT(((E35*Parametreler!$B$8)&gt;Parametreler!$A$11:$A$15)*((E35*Parametreler!$B$8)-Parametreler!$A$11:$A$15)*Parametreler!$C$11:$C$15)-SUMPRODUCT(((E35*(Parametreler!$B$8-1))&gt;Parametreler!$A$11:$A$15)*((E35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5" s="6" t="str">
        <f aca="false">IF(B35="","",MAX(0,(B35-Parametreler!$B$3)*Parametreler!$B$7))</f>
        <v/>
      </c>
      <c r="H35" s="6" t="str">
        <f aca="false">IF(B35="","",C35+D35+F35+G35)</f>
        <v/>
      </c>
      <c r="I35" s="6" t="str">
        <f aca="false">IF(B35="","",B35-H35)</f>
        <v/>
      </c>
    </row>
    <row r="36" customFormat="false" ht="15" hidden="false" customHeight="false" outlineLevel="0" collapsed="false">
      <c r="A36" s="4"/>
      <c r="B36" s="5"/>
      <c r="C36" s="6" t="str">
        <f aca="false">IF(B36="","",MIN(B36,Parametreler!$B$6)*Parametreler!$B$4)</f>
        <v/>
      </c>
      <c r="D36" s="6" t="str">
        <f aca="false">IF(B36="","",MIN(B36,Parametreler!$B$6)*Parametreler!$B$5)</f>
        <v/>
      </c>
      <c r="E36" s="6" t="str">
        <f aca="false">IF(B36="","",B36-C36-D36)</f>
        <v/>
      </c>
      <c r="F36" s="6" t="str">
        <f aca="false">IF(B36="","",MAX(0,SUMPRODUCT(((E36*Parametreler!$B$8)&gt;Parametreler!$A$11:$A$15)*((E36*Parametreler!$B$8)-Parametreler!$A$11:$A$15)*Parametreler!$C$11:$C$15)-SUMPRODUCT(((E36*(Parametreler!$B$8-1))&gt;Parametreler!$A$11:$A$15)*((E36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6" s="6" t="str">
        <f aca="false">IF(B36="","",MAX(0,(B36-Parametreler!$B$3)*Parametreler!$B$7))</f>
        <v/>
      </c>
      <c r="H36" s="6" t="str">
        <f aca="false">IF(B36="","",C36+D36+F36+G36)</f>
        <v/>
      </c>
      <c r="I36" s="6" t="str">
        <f aca="false">IF(B36="","",B36-H36)</f>
        <v/>
      </c>
    </row>
    <row r="37" customFormat="false" ht="15" hidden="false" customHeight="false" outlineLevel="0" collapsed="false">
      <c r="A37" s="4"/>
      <c r="B37" s="5"/>
      <c r="C37" s="6" t="str">
        <f aca="false">IF(B37="","",MIN(B37,Parametreler!$B$6)*Parametreler!$B$4)</f>
        <v/>
      </c>
      <c r="D37" s="6" t="str">
        <f aca="false">IF(B37="","",MIN(B37,Parametreler!$B$6)*Parametreler!$B$5)</f>
        <v/>
      </c>
      <c r="E37" s="6" t="str">
        <f aca="false">IF(B37="","",B37-C37-D37)</f>
        <v/>
      </c>
      <c r="F37" s="6" t="str">
        <f aca="false">IF(B37="","",MAX(0,SUMPRODUCT(((E37*Parametreler!$B$8)&gt;Parametreler!$A$11:$A$15)*((E37*Parametreler!$B$8)-Parametreler!$A$11:$A$15)*Parametreler!$C$11:$C$15)-SUMPRODUCT(((E37*(Parametreler!$B$8-1))&gt;Parametreler!$A$11:$A$15)*((E37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7" s="6" t="str">
        <f aca="false">IF(B37="","",MAX(0,(B37-Parametreler!$B$3)*Parametreler!$B$7))</f>
        <v/>
      </c>
      <c r="H37" s="6" t="str">
        <f aca="false">IF(B37="","",C37+D37+F37+G37)</f>
        <v/>
      </c>
      <c r="I37" s="6" t="str">
        <f aca="false">IF(B37="","",B37-H37)</f>
        <v/>
      </c>
    </row>
    <row r="38" customFormat="false" ht="15" hidden="false" customHeight="false" outlineLevel="0" collapsed="false">
      <c r="A38" s="4"/>
      <c r="B38" s="5"/>
      <c r="C38" s="6" t="str">
        <f aca="false">IF(B38="","",MIN(B38,Parametreler!$B$6)*Parametreler!$B$4)</f>
        <v/>
      </c>
      <c r="D38" s="6" t="str">
        <f aca="false">IF(B38="","",MIN(B38,Parametreler!$B$6)*Parametreler!$B$5)</f>
        <v/>
      </c>
      <c r="E38" s="6" t="str">
        <f aca="false">IF(B38="","",B38-C38-D38)</f>
        <v/>
      </c>
      <c r="F38" s="6" t="str">
        <f aca="false">IF(B38="","",MAX(0,SUMPRODUCT(((E38*Parametreler!$B$8)&gt;Parametreler!$A$11:$A$15)*((E38*Parametreler!$B$8)-Parametreler!$A$11:$A$15)*Parametreler!$C$11:$C$15)-SUMPRODUCT(((E38*(Parametreler!$B$8-1))&gt;Parametreler!$A$11:$A$15)*((E38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8" s="6" t="str">
        <f aca="false">IF(B38="","",MAX(0,(B38-Parametreler!$B$3)*Parametreler!$B$7))</f>
        <v/>
      </c>
      <c r="H38" s="6" t="str">
        <f aca="false">IF(B38="","",C38+D38+F38+G38)</f>
        <v/>
      </c>
      <c r="I38" s="6" t="str">
        <f aca="false">IF(B38="","",B38-H38)</f>
        <v/>
      </c>
    </row>
    <row r="39" customFormat="false" ht="15" hidden="false" customHeight="false" outlineLevel="0" collapsed="false">
      <c r="A39" s="4"/>
      <c r="B39" s="5"/>
      <c r="C39" s="6" t="str">
        <f aca="false">IF(B39="","",MIN(B39,Parametreler!$B$6)*Parametreler!$B$4)</f>
        <v/>
      </c>
      <c r="D39" s="6" t="str">
        <f aca="false">IF(B39="","",MIN(B39,Parametreler!$B$6)*Parametreler!$B$5)</f>
        <v/>
      </c>
      <c r="E39" s="6" t="str">
        <f aca="false">IF(B39="","",B39-C39-D39)</f>
        <v/>
      </c>
      <c r="F39" s="6" t="str">
        <f aca="false">IF(B39="","",MAX(0,SUMPRODUCT(((E39*Parametreler!$B$8)&gt;Parametreler!$A$11:$A$15)*((E39*Parametreler!$B$8)-Parametreler!$A$11:$A$15)*Parametreler!$C$11:$C$15)-SUMPRODUCT(((E39*(Parametreler!$B$8-1))&gt;Parametreler!$A$11:$A$15)*((E39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39" s="6" t="str">
        <f aca="false">IF(B39="","",MAX(0,(B39-Parametreler!$B$3)*Parametreler!$B$7))</f>
        <v/>
      </c>
      <c r="H39" s="6" t="str">
        <f aca="false">IF(B39="","",C39+D39+F39+G39)</f>
        <v/>
      </c>
      <c r="I39" s="6" t="str">
        <f aca="false">IF(B39="","",B39-H39)</f>
        <v/>
      </c>
    </row>
    <row r="40" customFormat="false" ht="15" hidden="false" customHeight="false" outlineLevel="0" collapsed="false">
      <c r="A40" s="4"/>
      <c r="B40" s="5"/>
      <c r="C40" s="6" t="str">
        <f aca="false">IF(B40="","",MIN(B40,Parametreler!$B$6)*Parametreler!$B$4)</f>
        <v/>
      </c>
      <c r="D40" s="6" t="str">
        <f aca="false">IF(B40="","",MIN(B40,Parametreler!$B$6)*Parametreler!$B$5)</f>
        <v/>
      </c>
      <c r="E40" s="6" t="str">
        <f aca="false">IF(B40="","",B40-C40-D40)</f>
        <v/>
      </c>
      <c r="F40" s="6" t="str">
        <f aca="false">IF(B40="","",MAX(0,SUMPRODUCT(((E40*Parametreler!$B$8)&gt;Parametreler!$A$11:$A$15)*((E40*Parametreler!$B$8)-Parametreler!$A$11:$A$15)*Parametreler!$C$11:$C$15)-SUMPRODUCT(((E40*(Parametreler!$B$8-1))&gt;Parametreler!$A$11:$A$15)*((E40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0" s="6" t="str">
        <f aca="false">IF(B40="","",MAX(0,(B40-Parametreler!$B$3)*Parametreler!$B$7))</f>
        <v/>
      </c>
      <c r="H40" s="6" t="str">
        <f aca="false">IF(B40="","",C40+D40+F40+G40)</f>
        <v/>
      </c>
      <c r="I40" s="6" t="str">
        <f aca="false">IF(B40="","",B40-H40)</f>
        <v/>
      </c>
    </row>
    <row r="41" customFormat="false" ht="15" hidden="false" customHeight="false" outlineLevel="0" collapsed="false">
      <c r="A41" s="4"/>
      <c r="B41" s="5"/>
      <c r="C41" s="6" t="str">
        <f aca="false">IF(B41="","",MIN(B41,Parametreler!$B$6)*Parametreler!$B$4)</f>
        <v/>
      </c>
      <c r="D41" s="6" t="str">
        <f aca="false">IF(B41="","",MIN(B41,Parametreler!$B$6)*Parametreler!$B$5)</f>
        <v/>
      </c>
      <c r="E41" s="6" t="str">
        <f aca="false">IF(B41="","",B41-C41-D41)</f>
        <v/>
      </c>
      <c r="F41" s="6" t="str">
        <f aca="false">IF(B41="","",MAX(0,SUMPRODUCT(((E41*Parametreler!$B$8)&gt;Parametreler!$A$11:$A$15)*((E41*Parametreler!$B$8)-Parametreler!$A$11:$A$15)*Parametreler!$C$11:$C$15)-SUMPRODUCT(((E41*(Parametreler!$B$8-1))&gt;Parametreler!$A$11:$A$15)*((E41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1" s="6" t="str">
        <f aca="false">IF(B41="","",MAX(0,(B41-Parametreler!$B$3)*Parametreler!$B$7))</f>
        <v/>
      </c>
      <c r="H41" s="6" t="str">
        <f aca="false">IF(B41="","",C41+D41+F41+G41)</f>
        <v/>
      </c>
      <c r="I41" s="6" t="str">
        <f aca="false">IF(B41="","",B41-H41)</f>
        <v/>
      </c>
    </row>
    <row r="42" customFormat="false" ht="15" hidden="false" customHeight="false" outlineLevel="0" collapsed="false">
      <c r="A42" s="4"/>
      <c r="B42" s="5"/>
      <c r="C42" s="6" t="str">
        <f aca="false">IF(B42="","",MIN(B42,Parametreler!$B$6)*Parametreler!$B$4)</f>
        <v/>
      </c>
      <c r="D42" s="6" t="str">
        <f aca="false">IF(B42="","",MIN(B42,Parametreler!$B$6)*Parametreler!$B$5)</f>
        <v/>
      </c>
      <c r="E42" s="6" t="str">
        <f aca="false">IF(B42="","",B42-C42-D42)</f>
        <v/>
      </c>
      <c r="F42" s="6" t="str">
        <f aca="false">IF(B42="","",MAX(0,SUMPRODUCT(((E42*Parametreler!$B$8)&gt;Parametreler!$A$11:$A$15)*((E42*Parametreler!$B$8)-Parametreler!$A$11:$A$15)*Parametreler!$C$11:$C$15)-SUMPRODUCT(((E42*(Parametreler!$B$8-1))&gt;Parametreler!$A$11:$A$15)*((E42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2" s="6" t="str">
        <f aca="false">IF(B42="","",MAX(0,(B42-Parametreler!$B$3)*Parametreler!$B$7))</f>
        <v/>
      </c>
      <c r="H42" s="6" t="str">
        <f aca="false">IF(B42="","",C42+D42+F42+G42)</f>
        <v/>
      </c>
      <c r="I42" s="6" t="str">
        <f aca="false">IF(B42="","",B42-H42)</f>
        <v/>
      </c>
    </row>
    <row r="43" customFormat="false" ht="15" hidden="false" customHeight="false" outlineLevel="0" collapsed="false">
      <c r="A43" s="4"/>
      <c r="B43" s="5"/>
      <c r="C43" s="6" t="str">
        <f aca="false">IF(B43="","",MIN(B43,Parametreler!$B$6)*Parametreler!$B$4)</f>
        <v/>
      </c>
      <c r="D43" s="6" t="str">
        <f aca="false">IF(B43="","",MIN(B43,Parametreler!$B$6)*Parametreler!$B$5)</f>
        <v/>
      </c>
      <c r="E43" s="6" t="str">
        <f aca="false">IF(B43="","",B43-C43-D43)</f>
        <v/>
      </c>
      <c r="F43" s="6" t="str">
        <f aca="false">IF(B43="","",MAX(0,SUMPRODUCT(((E43*Parametreler!$B$8)&gt;Parametreler!$A$11:$A$15)*((E43*Parametreler!$B$8)-Parametreler!$A$11:$A$15)*Parametreler!$C$11:$C$15)-SUMPRODUCT(((E43*(Parametreler!$B$8-1))&gt;Parametreler!$A$11:$A$15)*((E43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3" s="6" t="str">
        <f aca="false">IF(B43="","",MAX(0,(B43-Parametreler!$B$3)*Parametreler!$B$7))</f>
        <v/>
      </c>
      <c r="H43" s="6" t="str">
        <f aca="false">IF(B43="","",C43+D43+F43+G43)</f>
        <v/>
      </c>
      <c r="I43" s="6" t="str">
        <f aca="false">IF(B43="","",B43-H43)</f>
        <v/>
      </c>
    </row>
    <row r="44" customFormat="false" ht="15" hidden="false" customHeight="false" outlineLevel="0" collapsed="false">
      <c r="A44" s="4"/>
      <c r="B44" s="5"/>
      <c r="C44" s="6" t="str">
        <f aca="false">IF(B44="","",MIN(B44,Parametreler!$B$6)*Parametreler!$B$4)</f>
        <v/>
      </c>
      <c r="D44" s="6" t="str">
        <f aca="false">IF(B44="","",MIN(B44,Parametreler!$B$6)*Parametreler!$B$5)</f>
        <v/>
      </c>
      <c r="E44" s="6" t="str">
        <f aca="false">IF(B44="","",B44-C44-D44)</f>
        <v/>
      </c>
      <c r="F44" s="6" t="str">
        <f aca="false">IF(B44="","",MAX(0,SUMPRODUCT(((E44*Parametreler!$B$8)&gt;Parametreler!$A$11:$A$15)*((E44*Parametreler!$B$8)-Parametreler!$A$11:$A$15)*Parametreler!$C$11:$C$15)-SUMPRODUCT(((E44*(Parametreler!$B$8-1))&gt;Parametreler!$A$11:$A$15)*((E44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4" s="6" t="str">
        <f aca="false">IF(B44="","",MAX(0,(B44-Parametreler!$B$3)*Parametreler!$B$7))</f>
        <v/>
      </c>
      <c r="H44" s="6" t="str">
        <f aca="false">IF(B44="","",C44+D44+F44+G44)</f>
        <v/>
      </c>
      <c r="I44" s="6" t="str">
        <f aca="false">IF(B44="","",B44-H44)</f>
        <v/>
      </c>
    </row>
    <row r="45" customFormat="false" ht="15" hidden="false" customHeight="false" outlineLevel="0" collapsed="false">
      <c r="A45" s="4"/>
      <c r="B45" s="5"/>
      <c r="C45" s="6" t="str">
        <f aca="false">IF(B45="","",MIN(B45,Parametreler!$B$6)*Parametreler!$B$4)</f>
        <v/>
      </c>
      <c r="D45" s="6" t="str">
        <f aca="false">IF(B45="","",MIN(B45,Parametreler!$B$6)*Parametreler!$B$5)</f>
        <v/>
      </c>
      <c r="E45" s="6" t="str">
        <f aca="false">IF(B45="","",B45-C45-D45)</f>
        <v/>
      </c>
      <c r="F45" s="6" t="str">
        <f aca="false">IF(B45="","",MAX(0,SUMPRODUCT(((E45*Parametreler!$B$8)&gt;Parametreler!$A$11:$A$15)*((E45*Parametreler!$B$8)-Parametreler!$A$11:$A$15)*Parametreler!$C$11:$C$15)-SUMPRODUCT(((E45*(Parametreler!$B$8-1))&gt;Parametreler!$A$11:$A$15)*((E45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5" s="6" t="str">
        <f aca="false">IF(B45="","",MAX(0,(B45-Parametreler!$B$3)*Parametreler!$B$7))</f>
        <v/>
      </c>
      <c r="H45" s="6" t="str">
        <f aca="false">IF(B45="","",C45+D45+F45+G45)</f>
        <v/>
      </c>
      <c r="I45" s="6" t="str">
        <f aca="false">IF(B45="","",B45-H45)</f>
        <v/>
      </c>
    </row>
    <row r="46" customFormat="false" ht="15" hidden="false" customHeight="false" outlineLevel="0" collapsed="false">
      <c r="A46" s="4"/>
      <c r="B46" s="5"/>
      <c r="C46" s="6" t="str">
        <f aca="false">IF(B46="","",MIN(B46,Parametreler!$B$6)*Parametreler!$B$4)</f>
        <v/>
      </c>
      <c r="D46" s="6" t="str">
        <f aca="false">IF(B46="","",MIN(B46,Parametreler!$B$6)*Parametreler!$B$5)</f>
        <v/>
      </c>
      <c r="E46" s="6" t="str">
        <f aca="false">IF(B46="","",B46-C46-D46)</f>
        <v/>
      </c>
      <c r="F46" s="6" t="str">
        <f aca="false">IF(B46="","",MAX(0,SUMPRODUCT(((E46*Parametreler!$B$8)&gt;Parametreler!$A$11:$A$15)*((E46*Parametreler!$B$8)-Parametreler!$A$11:$A$15)*Parametreler!$C$11:$C$15)-SUMPRODUCT(((E46*(Parametreler!$B$8-1))&gt;Parametreler!$A$11:$A$15)*((E46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6" s="6" t="str">
        <f aca="false">IF(B46="","",MAX(0,(B46-Parametreler!$B$3)*Parametreler!$B$7))</f>
        <v/>
      </c>
      <c r="H46" s="6" t="str">
        <f aca="false">IF(B46="","",C46+D46+F46+G46)</f>
        <v/>
      </c>
      <c r="I46" s="6" t="str">
        <f aca="false">IF(B46="","",B46-H46)</f>
        <v/>
      </c>
    </row>
    <row r="47" customFormat="false" ht="15" hidden="false" customHeight="false" outlineLevel="0" collapsed="false">
      <c r="A47" s="4"/>
      <c r="B47" s="5"/>
      <c r="C47" s="6" t="str">
        <f aca="false">IF(B47="","",MIN(B47,Parametreler!$B$6)*Parametreler!$B$4)</f>
        <v/>
      </c>
      <c r="D47" s="6" t="str">
        <f aca="false">IF(B47="","",MIN(B47,Parametreler!$B$6)*Parametreler!$B$5)</f>
        <v/>
      </c>
      <c r="E47" s="6" t="str">
        <f aca="false">IF(B47="","",B47-C47-D47)</f>
        <v/>
      </c>
      <c r="F47" s="6" t="str">
        <f aca="false">IF(B47="","",MAX(0,SUMPRODUCT(((E47*Parametreler!$B$8)&gt;Parametreler!$A$11:$A$15)*((E47*Parametreler!$B$8)-Parametreler!$A$11:$A$15)*Parametreler!$C$11:$C$15)-SUMPRODUCT(((E47*(Parametreler!$B$8-1))&gt;Parametreler!$A$11:$A$15)*((E47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7" s="6" t="str">
        <f aca="false">IF(B47="","",MAX(0,(B47-Parametreler!$B$3)*Parametreler!$B$7))</f>
        <v/>
      </c>
      <c r="H47" s="6" t="str">
        <f aca="false">IF(B47="","",C47+D47+F47+G47)</f>
        <v/>
      </c>
      <c r="I47" s="6" t="str">
        <f aca="false">IF(B47="","",B47-H47)</f>
        <v/>
      </c>
    </row>
    <row r="48" customFormat="false" ht="15" hidden="false" customHeight="false" outlineLevel="0" collapsed="false">
      <c r="A48" s="4"/>
      <c r="B48" s="5"/>
      <c r="C48" s="6" t="str">
        <f aca="false">IF(B48="","",MIN(B48,Parametreler!$B$6)*Parametreler!$B$4)</f>
        <v/>
      </c>
      <c r="D48" s="6" t="str">
        <f aca="false">IF(B48="","",MIN(B48,Parametreler!$B$6)*Parametreler!$B$5)</f>
        <v/>
      </c>
      <c r="E48" s="6" t="str">
        <f aca="false">IF(B48="","",B48-C48-D48)</f>
        <v/>
      </c>
      <c r="F48" s="6" t="str">
        <f aca="false">IF(B48="","",MAX(0,SUMPRODUCT(((E48*Parametreler!$B$8)&gt;Parametreler!$A$11:$A$15)*((E48*Parametreler!$B$8)-Parametreler!$A$11:$A$15)*Parametreler!$C$11:$C$15)-SUMPRODUCT(((E48*(Parametreler!$B$8-1))&gt;Parametreler!$A$11:$A$15)*((E48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8" s="6" t="str">
        <f aca="false">IF(B48="","",MAX(0,(B48-Parametreler!$B$3)*Parametreler!$B$7))</f>
        <v/>
      </c>
      <c r="H48" s="6" t="str">
        <f aca="false">IF(B48="","",C48+D48+F48+G48)</f>
        <v/>
      </c>
      <c r="I48" s="6" t="str">
        <f aca="false">IF(B48="","",B48-H48)</f>
        <v/>
      </c>
    </row>
    <row r="49" customFormat="false" ht="15" hidden="false" customHeight="false" outlineLevel="0" collapsed="false">
      <c r="A49" s="4"/>
      <c r="B49" s="5"/>
      <c r="C49" s="6" t="str">
        <f aca="false">IF(B49="","",MIN(B49,Parametreler!$B$6)*Parametreler!$B$4)</f>
        <v/>
      </c>
      <c r="D49" s="6" t="str">
        <f aca="false">IF(B49="","",MIN(B49,Parametreler!$B$6)*Parametreler!$B$5)</f>
        <v/>
      </c>
      <c r="E49" s="6" t="str">
        <f aca="false">IF(B49="","",B49-C49-D49)</f>
        <v/>
      </c>
      <c r="F49" s="6" t="str">
        <f aca="false">IF(B49="","",MAX(0,SUMPRODUCT(((E49*Parametreler!$B$8)&gt;Parametreler!$A$11:$A$15)*((E49*Parametreler!$B$8)-Parametreler!$A$11:$A$15)*Parametreler!$C$11:$C$15)-SUMPRODUCT(((E49*(Parametreler!$B$8-1))&gt;Parametreler!$A$11:$A$15)*((E49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49" s="6" t="str">
        <f aca="false">IF(B49="","",MAX(0,(B49-Parametreler!$B$3)*Parametreler!$B$7))</f>
        <v/>
      </c>
      <c r="H49" s="6" t="str">
        <f aca="false">IF(B49="","",C49+D49+F49+G49)</f>
        <v/>
      </c>
      <c r="I49" s="6" t="str">
        <f aca="false">IF(B49="","",B49-H49)</f>
        <v/>
      </c>
    </row>
    <row r="50" customFormat="false" ht="15" hidden="false" customHeight="false" outlineLevel="0" collapsed="false">
      <c r="A50" s="4"/>
      <c r="B50" s="5"/>
      <c r="C50" s="6" t="str">
        <f aca="false">IF(B50="","",MIN(B50,Parametreler!$B$6)*Parametreler!$B$4)</f>
        <v/>
      </c>
      <c r="D50" s="6" t="str">
        <f aca="false">IF(B50="","",MIN(B50,Parametreler!$B$6)*Parametreler!$B$5)</f>
        <v/>
      </c>
      <c r="E50" s="6" t="str">
        <f aca="false">IF(B50="","",B50-C50-D50)</f>
        <v/>
      </c>
      <c r="F50" s="6" t="str">
        <f aca="false">IF(B50="","",MAX(0,SUMPRODUCT(((E50*Parametreler!$B$8)&gt;Parametreler!$A$11:$A$15)*((E50*Parametreler!$B$8)-Parametreler!$A$11:$A$15)*Parametreler!$C$11:$C$15)-SUMPRODUCT(((E50*(Parametreler!$B$8-1))&gt;Parametreler!$A$11:$A$15)*((E50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0" s="6" t="str">
        <f aca="false">IF(B50="","",MAX(0,(B50-Parametreler!$B$3)*Parametreler!$B$7))</f>
        <v/>
      </c>
      <c r="H50" s="6" t="str">
        <f aca="false">IF(B50="","",C50+D50+F50+G50)</f>
        <v/>
      </c>
      <c r="I50" s="6" t="str">
        <f aca="false">IF(B50="","",B50-H50)</f>
        <v/>
      </c>
    </row>
    <row r="51" customFormat="false" ht="15" hidden="false" customHeight="false" outlineLevel="0" collapsed="false">
      <c r="A51" s="4"/>
      <c r="B51" s="5"/>
      <c r="C51" s="6" t="str">
        <f aca="false">IF(B51="","",MIN(B51,Parametreler!$B$6)*Parametreler!$B$4)</f>
        <v/>
      </c>
      <c r="D51" s="6" t="str">
        <f aca="false">IF(B51="","",MIN(B51,Parametreler!$B$6)*Parametreler!$B$5)</f>
        <v/>
      </c>
      <c r="E51" s="6" t="str">
        <f aca="false">IF(B51="","",B51-C51-D51)</f>
        <v/>
      </c>
      <c r="F51" s="6" t="str">
        <f aca="false">IF(B51="","",MAX(0,SUMPRODUCT(((E51*Parametreler!$B$8)&gt;Parametreler!$A$11:$A$15)*((E51*Parametreler!$B$8)-Parametreler!$A$11:$A$15)*Parametreler!$C$11:$C$15)-SUMPRODUCT(((E51*(Parametreler!$B$8-1))&gt;Parametreler!$A$11:$A$15)*((E51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1" s="6" t="str">
        <f aca="false">IF(B51="","",MAX(0,(B51-Parametreler!$B$3)*Parametreler!$B$7))</f>
        <v/>
      </c>
      <c r="H51" s="6" t="str">
        <f aca="false">IF(B51="","",C51+D51+F51+G51)</f>
        <v/>
      </c>
      <c r="I51" s="6" t="str">
        <f aca="false">IF(B51="","",B51-H51)</f>
        <v/>
      </c>
    </row>
    <row r="52" customFormat="false" ht="15" hidden="false" customHeight="false" outlineLevel="0" collapsed="false">
      <c r="A52" s="4"/>
      <c r="B52" s="5"/>
      <c r="C52" s="6" t="str">
        <f aca="false">IF(B52="","",MIN(B52,Parametreler!$B$6)*Parametreler!$B$4)</f>
        <v/>
      </c>
      <c r="D52" s="6" t="str">
        <f aca="false">IF(B52="","",MIN(B52,Parametreler!$B$6)*Parametreler!$B$5)</f>
        <v/>
      </c>
      <c r="E52" s="6" t="str">
        <f aca="false">IF(B52="","",B52-C52-D52)</f>
        <v/>
      </c>
      <c r="F52" s="6" t="str">
        <f aca="false">IF(B52="","",MAX(0,SUMPRODUCT(((E52*Parametreler!$B$8)&gt;Parametreler!$A$11:$A$15)*((E52*Parametreler!$B$8)-Parametreler!$A$11:$A$15)*Parametreler!$C$11:$C$15)-SUMPRODUCT(((E52*(Parametreler!$B$8-1))&gt;Parametreler!$A$11:$A$15)*((E52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2" s="6" t="str">
        <f aca="false">IF(B52="","",MAX(0,(B52-Parametreler!$B$3)*Parametreler!$B$7))</f>
        <v/>
      </c>
      <c r="H52" s="6" t="str">
        <f aca="false">IF(B52="","",C52+D52+F52+G52)</f>
        <v/>
      </c>
      <c r="I52" s="6" t="str">
        <f aca="false">IF(B52="","",B52-H52)</f>
        <v/>
      </c>
    </row>
    <row r="53" customFormat="false" ht="15" hidden="false" customHeight="false" outlineLevel="0" collapsed="false">
      <c r="A53" s="4"/>
      <c r="B53" s="5"/>
      <c r="C53" s="6" t="str">
        <f aca="false">IF(B53="","",MIN(B53,Parametreler!$B$6)*Parametreler!$B$4)</f>
        <v/>
      </c>
      <c r="D53" s="6" t="str">
        <f aca="false">IF(B53="","",MIN(B53,Parametreler!$B$6)*Parametreler!$B$5)</f>
        <v/>
      </c>
      <c r="E53" s="6" t="str">
        <f aca="false">IF(B53="","",B53-C53-D53)</f>
        <v/>
      </c>
      <c r="F53" s="6" t="str">
        <f aca="false">IF(B53="","",MAX(0,SUMPRODUCT(((E53*Parametreler!$B$8)&gt;Parametreler!$A$11:$A$15)*((E53*Parametreler!$B$8)-Parametreler!$A$11:$A$15)*Parametreler!$C$11:$C$15)-SUMPRODUCT(((E53*(Parametreler!$B$8-1))&gt;Parametreler!$A$11:$A$15)*((E53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3" s="6" t="str">
        <f aca="false">IF(B53="","",MAX(0,(B53-Parametreler!$B$3)*Parametreler!$B$7))</f>
        <v/>
      </c>
      <c r="H53" s="6" t="str">
        <f aca="false">IF(B53="","",C53+D53+F53+G53)</f>
        <v/>
      </c>
      <c r="I53" s="6" t="str">
        <f aca="false">IF(B53="","",B53-H53)</f>
        <v/>
      </c>
    </row>
    <row r="54" customFormat="false" ht="15" hidden="false" customHeight="false" outlineLevel="0" collapsed="false">
      <c r="A54" s="4"/>
      <c r="B54" s="5"/>
      <c r="C54" s="6" t="str">
        <f aca="false">IF(B54="","",MIN(B54,Parametreler!$B$6)*Parametreler!$B$4)</f>
        <v/>
      </c>
      <c r="D54" s="6" t="str">
        <f aca="false">IF(B54="","",MIN(B54,Parametreler!$B$6)*Parametreler!$B$5)</f>
        <v/>
      </c>
      <c r="E54" s="6" t="str">
        <f aca="false">IF(B54="","",B54-C54-D54)</f>
        <v/>
      </c>
      <c r="F54" s="6" t="str">
        <f aca="false">IF(B54="","",MAX(0,SUMPRODUCT(((E54*Parametreler!$B$8)&gt;Parametreler!$A$11:$A$15)*((E54*Parametreler!$B$8)-Parametreler!$A$11:$A$15)*Parametreler!$C$11:$C$15)-SUMPRODUCT(((E54*(Parametreler!$B$8-1))&gt;Parametreler!$A$11:$A$15)*((E54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4" s="6" t="str">
        <f aca="false">IF(B54="","",MAX(0,(B54-Parametreler!$B$3)*Parametreler!$B$7))</f>
        <v/>
      </c>
      <c r="H54" s="6" t="str">
        <f aca="false">IF(B54="","",C54+D54+F54+G54)</f>
        <v/>
      </c>
      <c r="I54" s="6" t="str">
        <f aca="false">IF(B54="","",B54-H54)</f>
        <v/>
      </c>
    </row>
    <row r="55" customFormat="false" ht="15" hidden="false" customHeight="false" outlineLevel="0" collapsed="false">
      <c r="A55" s="4"/>
      <c r="B55" s="5"/>
      <c r="C55" s="6" t="str">
        <f aca="false">IF(B55="","",MIN(B55,Parametreler!$B$6)*Parametreler!$B$4)</f>
        <v/>
      </c>
      <c r="D55" s="6" t="str">
        <f aca="false">IF(B55="","",MIN(B55,Parametreler!$B$6)*Parametreler!$B$5)</f>
        <v/>
      </c>
      <c r="E55" s="6" t="str">
        <f aca="false">IF(B55="","",B55-C55-D55)</f>
        <v/>
      </c>
      <c r="F55" s="6" t="str">
        <f aca="false">IF(B55="","",MAX(0,SUMPRODUCT(((E55*Parametreler!$B$8)&gt;Parametreler!$A$11:$A$15)*((E55*Parametreler!$B$8)-Parametreler!$A$11:$A$15)*Parametreler!$C$11:$C$15)-SUMPRODUCT(((E55*(Parametreler!$B$8-1))&gt;Parametreler!$A$11:$A$15)*((E55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5" s="6" t="str">
        <f aca="false">IF(B55="","",MAX(0,(B55-Parametreler!$B$3)*Parametreler!$B$7))</f>
        <v/>
      </c>
      <c r="H55" s="6" t="str">
        <f aca="false">IF(B55="","",C55+D55+F55+G55)</f>
        <v/>
      </c>
      <c r="I55" s="6" t="str">
        <f aca="false">IF(B55="","",B55-H55)</f>
        <v/>
      </c>
    </row>
    <row r="56" customFormat="false" ht="15" hidden="false" customHeight="false" outlineLevel="0" collapsed="false">
      <c r="A56" s="4"/>
      <c r="B56" s="5"/>
      <c r="C56" s="6" t="str">
        <f aca="false">IF(B56="","",MIN(B56,Parametreler!$B$6)*Parametreler!$B$4)</f>
        <v/>
      </c>
      <c r="D56" s="6" t="str">
        <f aca="false">IF(B56="","",MIN(B56,Parametreler!$B$6)*Parametreler!$B$5)</f>
        <v/>
      </c>
      <c r="E56" s="6" t="str">
        <f aca="false">IF(B56="","",B56-C56-D56)</f>
        <v/>
      </c>
      <c r="F56" s="6" t="str">
        <f aca="false">IF(B56="","",MAX(0,SUMPRODUCT(((E56*Parametreler!$B$8)&gt;Parametreler!$A$11:$A$15)*((E56*Parametreler!$B$8)-Parametreler!$A$11:$A$15)*Parametreler!$C$11:$C$15)-SUMPRODUCT(((E56*(Parametreler!$B$8-1))&gt;Parametreler!$A$11:$A$15)*((E56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6" s="6" t="str">
        <f aca="false">IF(B56="","",MAX(0,(B56-Parametreler!$B$3)*Parametreler!$B$7))</f>
        <v/>
      </c>
      <c r="H56" s="6" t="str">
        <f aca="false">IF(B56="","",C56+D56+F56+G56)</f>
        <v/>
      </c>
      <c r="I56" s="6" t="str">
        <f aca="false">IF(B56="","",B56-H56)</f>
        <v/>
      </c>
    </row>
    <row r="57" customFormat="false" ht="15" hidden="false" customHeight="false" outlineLevel="0" collapsed="false">
      <c r="A57" s="4"/>
      <c r="B57" s="5"/>
      <c r="C57" s="6" t="str">
        <f aca="false">IF(B57="","",MIN(B57,Parametreler!$B$6)*Parametreler!$B$4)</f>
        <v/>
      </c>
      <c r="D57" s="6" t="str">
        <f aca="false">IF(B57="","",MIN(B57,Parametreler!$B$6)*Parametreler!$B$5)</f>
        <v/>
      </c>
      <c r="E57" s="6" t="str">
        <f aca="false">IF(B57="","",B57-C57-D57)</f>
        <v/>
      </c>
      <c r="F57" s="6" t="str">
        <f aca="false">IF(B57="","",MAX(0,SUMPRODUCT(((E57*Parametreler!$B$8)&gt;Parametreler!$A$11:$A$15)*((E57*Parametreler!$B$8)-Parametreler!$A$11:$A$15)*Parametreler!$C$11:$C$15)-SUMPRODUCT(((E57*(Parametreler!$B$8-1))&gt;Parametreler!$A$11:$A$15)*((E57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7" s="6" t="str">
        <f aca="false">IF(B57="","",MAX(0,(B57-Parametreler!$B$3)*Parametreler!$B$7))</f>
        <v/>
      </c>
      <c r="H57" s="6" t="str">
        <f aca="false">IF(B57="","",C57+D57+F57+G57)</f>
        <v/>
      </c>
      <c r="I57" s="6" t="str">
        <f aca="false">IF(B57="","",B57-H57)</f>
        <v/>
      </c>
    </row>
    <row r="58" customFormat="false" ht="15" hidden="false" customHeight="false" outlineLevel="0" collapsed="false">
      <c r="A58" s="4"/>
      <c r="B58" s="5"/>
      <c r="C58" s="6" t="str">
        <f aca="false">IF(B58="","",MIN(B58,Parametreler!$B$6)*Parametreler!$B$4)</f>
        <v/>
      </c>
      <c r="D58" s="6" t="str">
        <f aca="false">IF(B58="","",MIN(B58,Parametreler!$B$6)*Parametreler!$B$5)</f>
        <v/>
      </c>
      <c r="E58" s="6" t="str">
        <f aca="false">IF(B58="","",B58-C58-D58)</f>
        <v/>
      </c>
      <c r="F58" s="6" t="str">
        <f aca="false">IF(B58="","",MAX(0,SUMPRODUCT(((E58*Parametreler!$B$8)&gt;Parametreler!$A$11:$A$15)*((E58*Parametreler!$B$8)-Parametreler!$A$11:$A$15)*Parametreler!$C$11:$C$15)-SUMPRODUCT(((E58*(Parametreler!$B$8-1))&gt;Parametreler!$A$11:$A$15)*((E58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8" s="6" t="str">
        <f aca="false">IF(B58="","",MAX(0,(B58-Parametreler!$B$3)*Parametreler!$B$7))</f>
        <v/>
      </c>
      <c r="H58" s="6" t="str">
        <f aca="false">IF(B58="","",C58+D58+F58+G58)</f>
        <v/>
      </c>
      <c r="I58" s="6" t="str">
        <f aca="false">IF(B58="","",B58-H58)</f>
        <v/>
      </c>
    </row>
    <row r="59" customFormat="false" ht="15" hidden="false" customHeight="false" outlineLevel="0" collapsed="false">
      <c r="A59" s="4"/>
      <c r="B59" s="5"/>
      <c r="C59" s="6" t="str">
        <f aca="false">IF(B59="","",MIN(B59,Parametreler!$B$6)*Parametreler!$B$4)</f>
        <v/>
      </c>
      <c r="D59" s="6" t="str">
        <f aca="false">IF(B59="","",MIN(B59,Parametreler!$B$6)*Parametreler!$B$5)</f>
        <v/>
      </c>
      <c r="E59" s="6" t="str">
        <f aca="false">IF(B59="","",B59-C59-D59)</f>
        <v/>
      </c>
      <c r="F59" s="6" t="str">
        <f aca="false">IF(B59="","",MAX(0,SUMPRODUCT(((E59*Parametreler!$B$8)&gt;Parametreler!$A$11:$A$15)*((E59*Parametreler!$B$8)-Parametreler!$A$11:$A$15)*Parametreler!$C$11:$C$15)-SUMPRODUCT(((E59*(Parametreler!$B$8-1))&gt;Parametreler!$A$11:$A$15)*((E59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59" s="6" t="str">
        <f aca="false">IF(B59="","",MAX(0,(B59-Parametreler!$B$3)*Parametreler!$B$7))</f>
        <v/>
      </c>
      <c r="H59" s="6" t="str">
        <f aca="false">IF(B59="","",C59+D59+F59+G59)</f>
        <v/>
      </c>
      <c r="I59" s="6" t="str">
        <f aca="false">IF(B59="","",B59-H59)</f>
        <v/>
      </c>
    </row>
    <row r="60" customFormat="false" ht="15" hidden="false" customHeight="false" outlineLevel="0" collapsed="false">
      <c r="A60" s="4"/>
      <c r="B60" s="5"/>
      <c r="C60" s="6" t="str">
        <f aca="false">IF(B60="","",MIN(B60,Parametreler!$B$6)*Parametreler!$B$4)</f>
        <v/>
      </c>
      <c r="D60" s="6" t="str">
        <f aca="false">IF(B60="","",MIN(B60,Parametreler!$B$6)*Parametreler!$B$5)</f>
        <v/>
      </c>
      <c r="E60" s="6" t="str">
        <f aca="false">IF(B60="","",B60-C60-D60)</f>
        <v/>
      </c>
      <c r="F60" s="6" t="str">
        <f aca="false">IF(B60="","",MAX(0,SUMPRODUCT(((E60*Parametreler!$B$8)&gt;Parametreler!$A$11:$A$15)*((E60*Parametreler!$B$8)-Parametreler!$A$11:$A$15)*Parametreler!$C$11:$C$15)-SUMPRODUCT(((E60*(Parametreler!$B$8-1))&gt;Parametreler!$A$11:$A$15)*((E60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0" s="6" t="str">
        <f aca="false">IF(B60="","",MAX(0,(B60-Parametreler!$B$3)*Parametreler!$B$7))</f>
        <v/>
      </c>
      <c r="H60" s="6" t="str">
        <f aca="false">IF(B60="","",C60+D60+F60+G60)</f>
        <v/>
      </c>
      <c r="I60" s="6" t="str">
        <f aca="false">IF(B60="","",B60-H60)</f>
        <v/>
      </c>
    </row>
    <row r="61" customFormat="false" ht="15" hidden="false" customHeight="false" outlineLevel="0" collapsed="false">
      <c r="A61" s="4"/>
      <c r="B61" s="5"/>
      <c r="C61" s="6" t="str">
        <f aca="false">IF(B61="","",MIN(B61,Parametreler!$B$6)*Parametreler!$B$4)</f>
        <v/>
      </c>
      <c r="D61" s="6" t="str">
        <f aca="false">IF(B61="","",MIN(B61,Parametreler!$B$6)*Parametreler!$B$5)</f>
        <v/>
      </c>
      <c r="E61" s="6" t="str">
        <f aca="false">IF(B61="","",B61-C61-D61)</f>
        <v/>
      </c>
      <c r="F61" s="6" t="str">
        <f aca="false">IF(B61="","",MAX(0,SUMPRODUCT(((E61*Parametreler!$B$8)&gt;Parametreler!$A$11:$A$15)*((E61*Parametreler!$B$8)-Parametreler!$A$11:$A$15)*Parametreler!$C$11:$C$15)-SUMPRODUCT(((E61*(Parametreler!$B$8-1))&gt;Parametreler!$A$11:$A$15)*((E61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1" s="6" t="str">
        <f aca="false">IF(B61="","",MAX(0,(B61-Parametreler!$B$3)*Parametreler!$B$7))</f>
        <v/>
      </c>
      <c r="H61" s="6" t="str">
        <f aca="false">IF(B61="","",C61+D61+F61+G61)</f>
        <v/>
      </c>
      <c r="I61" s="6" t="str">
        <f aca="false">IF(B61="","",B61-H61)</f>
        <v/>
      </c>
    </row>
    <row r="62" customFormat="false" ht="15" hidden="false" customHeight="false" outlineLevel="0" collapsed="false">
      <c r="A62" s="4"/>
      <c r="B62" s="5"/>
      <c r="C62" s="6" t="str">
        <f aca="false">IF(B62="","",MIN(B62,Parametreler!$B$6)*Parametreler!$B$4)</f>
        <v/>
      </c>
      <c r="D62" s="6" t="str">
        <f aca="false">IF(B62="","",MIN(B62,Parametreler!$B$6)*Parametreler!$B$5)</f>
        <v/>
      </c>
      <c r="E62" s="6" t="str">
        <f aca="false">IF(B62="","",B62-C62-D62)</f>
        <v/>
      </c>
      <c r="F62" s="6" t="str">
        <f aca="false">IF(B62="","",MAX(0,SUMPRODUCT(((E62*Parametreler!$B$8)&gt;Parametreler!$A$11:$A$15)*((E62*Parametreler!$B$8)-Parametreler!$A$11:$A$15)*Parametreler!$C$11:$C$15)-SUMPRODUCT(((E62*(Parametreler!$B$8-1))&gt;Parametreler!$A$11:$A$15)*((E62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2" s="6" t="str">
        <f aca="false">IF(B62="","",MAX(0,(B62-Parametreler!$B$3)*Parametreler!$B$7))</f>
        <v/>
      </c>
      <c r="H62" s="6" t="str">
        <f aca="false">IF(B62="","",C62+D62+F62+G62)</f>
        <v/>
      </c>
      <c r="I62" s="6" t="str">
        <f aca="false">IF(B62="","",B62-H62)</f>
        <v/>
      </c>
    </row>
    <row r="63" customFormat="false" ht="15" hidden="false" customHeight="false" outlineLevel="0" collapsed="false">
      <c r="A63" s="4"/>
      <c r="B63" s="5"/>
      <c r="C63" s="6" t="str">
        <f aca="false">IF(B63="","",MIN(B63,Parametreler!$B$6)*Parametreler!$B$4)</f>
        <v/>
      </c>
      <c r="D63" s="6" t="str">
        <f aca="false">IF(B63="","",MIN(B63,Parametreler!$B$6)*Parametreler!$B$5)</f>
        <v/>
      </c>
      <c r="E63" s="6" t="str">
        <f aca="false">IF(B63="","",B63-C63-D63)</f>
        <v/>
      </c>
      <c r="F63" s="6" t="str">
        <f aca="false">IF(B63="","",MAX(0,SUMPRODUCT(((E63*Parametreler!$B$8)&gt;Parametreler!$A$11:$A$15)*((E63*Parametreler!$B$8)-Parametreler!$A$11:$A$15)*Parametreler!$C$11:$C$15)-SUMPRODUCT(((E63*(Parametreler!$B$8-1))&gt;Parametreler!$A$11:$A$15)*((E63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3" s="6" t="str">
        <f aca="false">IF(B63="","",MAX(0,(B63-Parametreler!$B$3)*Parametreler!$B$7))</f>
        <v/>
      </c>
      <c r="H63" s="6" t="str">
        <f aca="false">IF(B63="","",C63+D63+F63+G63)</f>
        <v/>
      </c>
      <c r="I63" s="6" t="str">
        <f aca="false">IF(B63="","",B63-H63)</f>
        <v/>
      </c>
    </row>
    <row r="64" customFormat="false" ht="15" hidden="false" customHeight="false" outlineLevel="0" collapsed="false">
      <c r="A64" s="4"/>
      <c r="B64" s="5"/>
      <c r="C64" s="6" t="str">
        <f aca="false">IF(B64="","",MIN(B64,Parametreler!$B$6)*Parametreler!$B$4)</f>
        <v/>
      </c>
      <c r="D64" s="6" t="str">
        <f aca="false">IF(B64="","",MIN(B64,Parametreler!$B$6)*Parametreler!$B$5)</f>
        <v/>
      </c>
      <c r="E64" s="6" t="str">
        <f aca="false">IF(B64="","",B64-C64-D64)</f>
        <v/>
      </c>
      <c r="F64" s="6" t="str">
        <f aca="false">IF(B64="","",MAX(0,SUMPRODUCT(((E64*Parametreler!$B$8)&gt;Parametreler!$A$11:$A$15)*((E64*Parametreler!$B$8)-Parametreler!$A$11:$A$15)*Parametreler!$C$11:$C$15)-SUMPRODUCT(((E64*(Parametreler!$B$8-1))&gt;Parametreler!$A$11:$A$15)*((E64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4" s="6" t="str">
        <f aca="false">IF(B64="","",MAX(0,(B64-Parametreler!$B$3)*Parametreler!$B$7))</f>
        <v/>
      </c>
      <c r="H64" s="6" t="str">
        <f aca="false">IF(B64="","",C64+D64+F64+G64)</f>
        <v/>
      </c>
      <c r="I64" s="6" t="str">
        <f aca="false">IF(B64="","",B64-H64)</f>
        <v/>
      </c>
    </row>
    <row r="65" customFormat="false" ht="15" hidden="false" customHeight="false" outlineLevel="0" collapsed="false">
      <c r="A65" s="4"/>
      <c r="B65" s="5"/>
      <c r="C65" s="6" t="str">
        <f aca="false">IF(B65="","",MIN(B65,Parametreler!$B$6)*Parametreler!$B$4)</f>
        <v/>
      </c>
      <c r="D65" s="6" t="str">
        <f aca="false">IF(B65="","",MIN(B65,Parametreler!$B$6)*Parametreler!$B$5)</f>
        <v/>
      </c>
      <c r="E65" s="6" t="str">
        <f aca="false">IF(B65="","",B65-C65-D65)</f>
        <v/>
      </c>
      <c r="F65" s="6" t="str">
        <f aca="false">IF(B65="","",MAX(0,SUMPRODUCT(((E65*Parametreler!$B$8)&gt;Parametreler!$A$11:$A$15)*((E65*Parametreler!$B$8)-Parametreler!$A$11:$A$15)*Parametreler!$C$11:$C$15)-SUMPRODUCT(((E65*(Parametreler!$B$8-1))&gt;Parametreler!$A$11:$A$15)*((E65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5" s="6" t="str">
        <f aca="false">IF(B65="","",MAX(0,(B65-Parametreler!$B$3)*Parametreler!$B$7))</f>
        <v/>
      </c>
      <c r="H65" s="6" t="str">
        <f aca="false">IF(B65="","",C65+D65+F65+G65)</f>
        <v/>
      </c>
      <c r="I65" s="6" t="str">
        <f aca="false">IF(B65="","",B65-H65)</f>
        <v/>
      </c>
    </row>
    <row r="66" customFormat="false" ht="15" hidden="false" customHeight="false" outlineLevel="0" collapsed="false">
      <c r="A66" s="4"/>
      <c r="B66" s="5"/>
      <c r="C66" s="6" t="str">
        <f aca="false">IF(B66="","",MIN(B66,Parametreler!$B$6)*Parametreler!$B$4)</f>
        <v/>
      </c>
      <c r="D66" s="6" t="str">
        <f aca="false">IF(B66="","",MIN(B66,Parametreler!$B$6)*Parametreler!$B$5)</f>
        <v/>
      </c>
      <c r="E66" s="6" t="str">
        <f aca="false">IF(B66="","",B66-C66-D66)</f>
        <v/>
      </c>
      <c r="F66" s="6" t="str">
        <f aca="false">IF(B66="","",MAX(0,SUMPRODUCT(((E66*Parametreler!$B$8)&gt;Parametreler!$A$11:$A$15)*((E66*Parametreler!$B$8)-Parametreler!$A$11:$A$15)*Parametreler!$C$11:$C$15)-SUMPRODUCT(((E66*(Parametreler!$B$8-1))&gt;Parametreler!$A$11:$A$15)*((E66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6" s="6" t="str">
        <f aca="false">IF(B66="","",MAX(0,(B66-Parametreler!$B$3)*Parametreler!$B$7))</f>
        <v/>
      </c>
      <c r="H66" s="6" t="str">
        <f aca="false">IF(B66="","",C66+D66+F66+G66)</f>
        <v/>
      </c>
      <c r="I66" s="6" t="str">
        <f aca="false">IF(B66="","",B66-H66)</f>
        <v/>
      </c>
    </row>
    <row r="67" customFormat="false" ht="15" hidden="false" customHeight="false" outlineLevel="0" collapsed="false">
      <c r="A67" s="4"/>
      <c r="B67" s="5"/>
      <c r="C67" s="6" t="str">
        <f aca="false">IF(B67="","",MIN(B67,Parametreler!$B$6)*Parametreler!$B$4)</f>
        <v/>
      </c>
      <c r="D67" s="6" t="str">
        <f aca="false">IF(B67="","",MIN(B67,Parametreler!$B$6)*Parametreler!$B$5)</f>
        <v/>
      </c>
      <c r="E67" s="6" t="str">
        <f aca="false">IF(B67="","",B67-C67-D67)</f>
        <v/>
      </c>
      <c r="F67" s="6" t="str">
        <f aca="false">IF(B67="","",MAX(0,SUMPRODUCT(((E67*Parametreler!$B$8)&gt;Parametreler!$A$11:$A$15)*((E67*Parametreler!$B$8)-Parametreler!$A$11:$A$15)*Parametreler!$C$11:$C$15)-SUMPRODUCT(((E67*(Parametreler!$B$8-1))&gt;Parametreler!$A$11:$A$15)*((E67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7" s="6" t="str">
        <f aca="false">IF(B67="","",MAX(0,(B67-Parametreler!$B$3)*Parametreler!$B$7))</f>
        <v/>
      </c>
      <c r="H67" s="6" t="str">
        <f aca="false">IF(B67="","",C67+D67+F67+G67)</f>
        <v/>
      </c>
      <c r="I67" s="6" t="str">
        <f aca="false">IF(B67="","",B67-H67)</f>
        <v/>
      </c>
    </row>
    <row r="68" customFormat="false" ht="15" hidden="false" customHeight="false" outlineLevel="0" collapsed="false">
      <c r="A68" s="4"/>
      <c r="B68" s="5"/>
      <c r="C68" s="6" t="str">
        <f aca="false">IF(B68="","",MIN(B68,Parametreler!$B$6)*Parametreler!$B$4)</f>
        <v/>
      </c>
      <c r="D68" s="6" t="str">
        <f aca="false">IF(B68="","",MIN(B68,Parametreler!$B$6)*Parametreler!$B$5)</f>
        <v/>
      </c>
      <c r="E68" s="6" t="str">
        <f aca="false">IF(B68="","",B68-C68-D68)</f>
        <v/>
      </c>
      <c r="F68" s="6" t="str">
        <f aca="false">IF(B68="","",MAX(0,SUMPRODUCT(((E68*Parametreler!$B$8)&gt;Parametreler!$A$11:$A$15)*((E68*Parametreler!$B$8)-Parametreler!$A$11:$A$15)*Parametreler!$C$11:$C$15)-SUMPRODUCT(((E68*(Parametreler!$B$8-1))&gt;Parametreler!$A$11:$A$15)*((E68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8" s="6" t="str">
        <f aca="false">IF(B68="","",MAX(0,(B68-Parametreler!$B$3)*Parametreler!$B$7))</f>
        <v/>
      </c>
      <c r="H68" s="6" t="str">
        <f aca="false">IF(B68="","",C68+D68+F68+G68)</f>
        <v/>
      </c>
      <c r="I68" s="6" t="str">
        <f aca="false">IF(B68="","",B68-H68)</f>
        <v/>
      </c>
    </row>
    <row r="69" customFormat="false" ht="15" hidden="false" customHeight="false" outlineLevel="0" collapsed="false">
      <c r="A69" s="4"/>
      <c r="B69" s="5"/>
      <c r="C69" s="6" t="str">
        <f aca="false">IF(B69="","",MIN(B69,Parametreler!$B$6)*Parametreler!$B$4)</f>
        <v/>
      </c>
      <c r="D69" s="6" t="str">
        <f aca="false">IF(B69="","",MIN(B69,Parametreler!$B$6)*Parametreler!$B$5)</f>
        <v/>
      </c>
      <c r="E69" s="6" t="str">
        <f aca="false">IF(B69="","",B69-C69-D69)</f>
        <v/>
      </c>
      <c r="F69" s="6" t="str">
        <f aca="false">IF(B69="","",MAX(0,SUMPRODUCT(((E69*Parametreler!$B$8)&gt;Parametreler!$A$11:$A$15)*((E69*Parametreler!$B$8)-Parametreler!$A$11:$A$15)*Parametreler!$C$11:$C$15)-SUMPRODUCT(((E69*(Parametreler!$B$8-1))&gt;Parametreler!$A$11:$A$15)*((E69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69" s="6" t="str">
        <f aca="false">IF(B69="","",MAX(0,(B69-Parametreler!$B$3)*Parametreler!$B$7))</f>
        <v/>
      </c>
      <c r="H69" s="6" t="str">
        <f aca="false">IF(B69="","",C69+D69+F69+G69)</f>
        <v/>
      </c>
      <c r="I69" s="6" t="str">
        <f aca="false">IF(B69="","",B69-H69)</f>
        <v/>
      </c>
    </row>
    <row r="70" customFormat="false" ht="15" hidden="false" customHeight="false" outlineLevel="0" collapsed="false">
      <c r="A70" s="4"/>
      <c r="B70" s="5"/>
      <c r="C70" s="6" t="str">
        <f aca="false">IF(B70="","",MIN(B70,Parametreler!$B$6)*Parametreler!$B$4)</f>
        <v/>
      </c>
      <c r="D70" s="6" t="str">
        <f aca="false">IF(B70="","",MIN(B70,Parametreler!$B$6)*Parametreler!$B$5)</f>
        <v/>
      </c>
      <c r="E70" s="6" t="str">
        <f aca="false">IF(B70="","",B70-C70-D70)</f>
        <v/>
      </c>
      <c r="F70" s="6" t="str">
        <f aca="false">IF(B70="","",MAX(0,SUMPRODUCT(((E70*Parametreler!$B$8)&gt;Parametreler!$A$11:$A$15)*((E70*Parametreler!$B$8)-Parametreler!$A$11:$A$15)*Parametreler!$C$11:$C$15)-SUMPRODUCT(((E70*(Parametreler!$B$8-1))&gt;Parametreler!$A$11:$A$15)*((E70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0" s="6" t="str">
        <f aca="false">IF(B70="","",MAX(0,(B70-Parametreler!$B$3)*Parametreler!$B$7))</f>
        <v/>
      </c>
      <c r="H70" s="6" t="str">
        <f aca="false">IF(B70="","",C70+D70+F70+G70)</f>
        <v/>
      </c>
      <c r="I70" s="6" t="str">
        <f aca="false">IF(B70="","",B70-H70)</f>
        <v/>
      </c>
    </row>
    <row r="71" customFormat="false" ht="15" hidden="false" customHeight="false" outlineLevel="0" collapsed="false">
      <c r="A71" s="4"/>
      <c r="B71" s="5"/>
      <c r="C71" s="6" t="str">
        <f aca="false">IF(B71="","",MIN(B71,Parametreler!$B$6)*Parametreler!$B$4)</f>
        <v/>
      </c>
      <c r="D71" s="6" t="str">
        <f aca="false">IF(B71="","",MIN(B71,Parametreler!$B$6)*Parametreler!$B$5)</f>
        <v/>
      </c>
      <c r="E71" s="6" t="str">
        <f aca="false">IF(B71="","",B71-C71-D71)</f>
        <v/>
      </c>
      <c r="F71" s="6" t="str">
        <f aca="false">IF(B71="","",MAX(0,SUMPRODUCT(((E71*Parametreler!$B$8)&gt;Parametreler!$A$11:$A$15)*((E71*Parametreler!$B$8)-Parametreler!$A$11:$A$15)*Parametreler!$C$11:$C$15)-SUMPRODUCT(((E71*(Parametreler!$B$8-1))&gt;Parametreler!$A$11:$A$15)*((E71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1" s="6" t="str">
        <f aca="false">IF(B71="","",MAX(0,(B71-Parametreler!$B$3)*Parametreler!$B$7))</f>
        <v/>
      </c>
      <c r="H71" s="6" t="str">
        <f aca="false">IF(B71="","",C71+D71+F71+G71)</f>
        <v/>
      </c>
      <c r="I71" s="6" t="str">
        <f aca="false">IF(B71="","",B71-H71)</f>
        <v/>
      </c>
    </row>
    <row r="72" customFormat="false" ht="15" hidden="false" customHeight="false" outlineLevel="0" collapsed="false">
      <c r="A72" s="4"/>
      <c r="B72" s="5"/>
      <c r="C72" s="6" t="str">
        <f aca="false">IF(B72="","",MIN(B72,Parametreler!$B$6)*Parametreler!$B$4)</f>
        <v/>
      </c>
      <c r="D72" s="6" t="str">
        <f aca="false">IF(B72="","",MIN(B72,Parametreler!$B$6)*Parametreler!$B$5)</f>
        <v/>
      </c>
      <c r="E72" s="6" t="str">
        <f aca="false">IF(B72="","",B72-C72-D72)</f>
        <v/>
      </c>
      <c r="F72" s="6" t="str">
        <f aca="false">IF(B72="","",MAX(0,SUMPRODUCT(((E72*Parametreler!$B$8)&gt;Parametreler!$A$11:$A$15)*((E72*Parametreler!$B$8)-Parametreler!$A$11:$A$15)*Parametreler!$C$11:$C$15)-SUMPRODUCT(((E72*(Parametreler!$B$8-1))&gt;Parametreler!$A$11:$A$15)*((E72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2" s="6" t="str">
        <f aca="false">IF(B72="","",MAX(0,(B72-Parametreler!$B$3)*Parametreler!$B$7))</f>
        <v/>
      </c>
      <c r="H72" s="6" t="str">
        <f aca="false">IF(B72="","",C72+D72+F72+G72)</f>
        <v/>
      </c>
      <c r="I72" s="6" t="str">
        <f aca="false">IF(B72="","",B72-H72)</f>
        <v/>
      </c>
    </row>
    <row r="73" customFormat="false" ht="15" hidden="false" customHeight="false" outlineLevel="0" collapsed="false">
      <c r="A73" s="4"/>
      <c r="B73" s="5"/>
      <c r="C73" s="6" t="str">
        <f aca="false">IF(B73="","",MIN(B73,Parametreler!$B$6)*Parametreler!$B$4)</f>
        <v/>
      </c>
      <c r="D73" s="6" t="str">
        <f aca="false">IF(B73="","",MIN(B73,Parametreler!$B$6)*Parametreler!$B$5)</f>
        <v/>
      </c>
      <c r="E73" s="6" t="str">
        <f aca="false">IF(B73="","",B73-C73-D73)</f>
        <v/>
      </c>
      <c r="F73" s="6" t="str">
        <f aca="false">IF(B73="","",MAX(0,SUMPRODUCT(((E73*Parametreler!$B$8)&gt;Parametreler!$A$11:$A$15)*((E73*Parametreler!$B$8)-Parametreler!$A$11:$A$15)*Parametreler!$C$11:$C$15)-SUMPRODUCT(((E73*(Parametreler!$B$8-1))&gt;Parametreler!$A$11:$A$15)*((E73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3" s="6" t="str">
        <f aca="false">IF(B73="","",MAX(0,(B73-Parametreler!$B$3)*Parametreler!$B$7))</f>
        <v/>
      </c>
      <c r="H73" s="6" t="str">
        <f aca="false">IF(B73="","",C73+D73+F73+G73)</f>
        <v/>
      </c>
      <c r="I73" s="6" t="str">
        <f aca="false">IF(B73="","",B73-H73)</f>
        <v/>
      </c>
    </row>
    <row r="74" customFormat="false" ht="15" hidden="false" customHeight="false" outlineLevel="0" collapsed="false">
      <c r="A74" s="4"/>
      <c r="B74" s="5"/>
      <c r="C74" s="6" t="str">
        <f aca="false">IF(B74="","",MIN(B74,Parametreler!$B$6)*Parametreler!$B$4)</f>
        <v/>
      </c>
      <c r="D74" s="6" t="str">
        <f aca="false">IF(B74="","",MIN(B74,Parametreler!$B$6)*Parametreler!$B$5)</f>
        <v/>
      </c>
      <c r="E74" s="6" t="str">
        <f aca="false">IF(B74="","",B74-C74-D74)</f>
        <v/>
      </c>
      <c r="F74" s="6" t="str">
        <f aca="false">IF(B74="","",MAX(0,SUMPRODUCT(((E74*Parametreler!$B$8)&gt;Parametreler!$A$11:$A$15)*((E74*Parametreler!$B$8)-Parametreler!$A$11:$A$15)*Parametreler!$C$11:$C$15)-SUMPRODUCT(((E74*(Parametreler!$B$8-1))&gt;Parametreler!$A$11:$A$15)*((E74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4" s="6" t="str">
        <f aca="false">IF(B74="","",MAX(0,(B74-Parametreler!$B$3)*Parametreler!$B$7))</f>
        <v/>
      </c>
      <c r="H74" s="6" t="str">
        <f aca="false">IF(B74="","",C74+D74+F74+G74)</f>
        <v/>
      </c>
      <c r="I74" s="6" t="str">
        <f aca="false">IF(B74="","",B74-H74)</f>
        <v/>
      </c>
    </row>
    <row r="75" customFormat="false" ht="15" hidden="false" customHeight="false" outlineLevel="0" collapsed="false">
      <c r="A75" s="4"/>
      <c r="B75" s="5"/>
      <c r="C75" s="6" t="str">
        <f aca="false">IF(B75="","",MIN(B75,Parametreler!$B$6)*Parametreler!$B$4)</f>
        <v/>
      </c>
      <c r="D75" s="6" t="str">
        <f aca="false">IF(B75="","",MIN(B75,Parametreler!$B$6)*Parametreler!$B$5)</f>
        <v/>
      </c>
      <c r="E75" s="6" t="str">
        <f aca="false">IF(B75="","",B75-C75-D75)</f>
        <v/>
      </c>
      <c r="F75" s="6" t="str">
        <f aca="false">IF(B75="","",MAX(0,SUMPRODUCT(((E75*Parametreler!$B$8)&gt;Parametreler!$A$11:$A$15)*((E75*Parametreler!$B$8)-Parametreler!$A$11:$A$15)*Parametreler!$C$11:$C$15)-SUMPRODUCT(((E75*(Parametreler!$B$8-1))&gt;Parametreler!$A$11:$A$15)*((E75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5" s="6" t="str">
        <f aca="false">IF(B75="","",MAX(0,(B75-Parametreler!$B$3)*Parametreler!$B$7))</f>
        <v/>
      </c>
      <c r="H75" s="6" t="str">
        <f aca="false">IF(B75="","",C75+D75+F75+G75)</f>
        <v/>
      </c>
      <c r="I75" s="6" t="str">
        <f aca="false">IF(B75="","",B75-H75)</f>
        <v/>
      </c>
    </row>
    <row r="76" customFormat="false" ht="15" hidden="false" customHeight="false" outlineLevel="0" collapsed="false">
      <c r="A76" s="4"/>
      <c r="B76" s="5"/>
      <c r="C76" s="6" t="str">
        <f aca="false">IF(B76="","",MIN(B76,Parametreler!$B$6)*Parametreler!$B$4)</f>
        <v/>
      </c>
      <c r="D76" s="6" t="str">
        <f aca="false">IF(B76="","",MIN(B76,Parametreler!$B$6)*Parametreler!$B$5)</f>
        <v/>
      </c>
      <c r="E76" s="6" t="str">
        <f aca="false">IF(B76="","",B76-C76-D76)</f>
        <v/>
      </c>
      <c r="F76" s="6" t="str">
        <f aca="false">IF(B76="","",MAX(0,SUMPRODUCT(((E76*Parametreler!$B$8)&gt;Parametreler!$A$11:$A$15)*((E76*Parametreler!$B$8)-Parametreler!$A$11:$A$15)*Parametreler!$C$11:$C$15)-SUMPRODUCT(((E76*(Parametreler!$B$8-1))&gt;Parametreler!$A$11:$A$15)*((E76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6" s="6" t="str">
        <f aca="false">IF(B76="","",MAX(0,(B76-Parametreler!$B$3)*Parametreler!$B$7))</f>
        <v/>
      </c>
      <c r="H76" s="6" t="str">
        <f aca="false">IF(B76="","",C76+D76+F76+G76)</f>
        <v/>
      </c>
      <c r="I76" s="6" t="str">
        <f aca="false">IF(B76="","",B76-H76)</f>
        <v/>
      </c>
    </row>
    <row r="77" customFormat="false" ht="15" hidden="false" customHeight="false" outlineLevel="0" collapsed="false">
      <c r="A77" s="4"/>
      <c r="B77" s="5"/>
      <c r="C77" s="6" t="str">
        <f aca="false">IF(B77="","",MIN(B77,Parametreler!$B$6)*Parametreler!$B$4)</f>
        <v/>
      </c>
      <c r="D77" s="6" t="str">
        <f aca="false">IF(B77="","",MIN(B77,Parametreler!$B$6)*Parametreler!$B$5)</f>
        <v/>
      </c>
      <c r="E77" s="6" t="str">
        <f aca="false">IF(B77="","",B77-C77-D77)</f>
        <v/>
      </c>
      <c r="F77" s="6" t="str">
        <f aca="false">IF(B77="","",MAX(0,SUMPRODUCT(((E77*Parametreler!$B$8)&gt;Parametreler!$A$11:$A$15)*((E77*Parametreler!$B$8)-Parametreler!$A$11:$A$15)*Parametreler!$C$11:$C$15)-SUMPRODUCT(((E77*(Parametreler!$B$8-1))&gt;Parametreler!$A$11:$A$15)*((E77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7" s="6" t="str">
        <f aca="false">IF(B77="","",MAX(0,(B77-Parametreler!$B$3)*Parametreler!$B$7))</f>
        <v/>
      </c>
      <c r="H77" s="6" t="str">
        <f aca="false">IF(B77="","",C77+D77+F77+G77)</f>
        <v/>
      </c>
      <c r="I77" s="6" t="str">
        <f aca="false">IF(B77="","",B77-H77)</f>
        <v/>
      </c>
    </row>
    <row r="78" customFormat="false" ht="15" hidden="false" customHeight="false" outlineLevel="0" collapsed="false">
      <c r="A78" s="4"/>
      <c r="B78" s="5"/>
      <c r="C78" s="6" t="str">
        <f aca="false">IF(B78="","",MIN(B78,Parametreler!$B$6)*Parametreler!$B$4)</f>
        <v/>
      </c>
      <c r="D78" s="6" t="str">
        <f aca="false">IF(B78="","",MIN(B78,Parametreler!$B$6)*Parametreler!$B$5)</f>
        <v/>
      </c>
      <c r="E78" s="6" t="str">
        <f aca="false">IF(B78="","",B78-C78-D78)</f>
        <v/>
      </c>
      <c r="F78" s="6" t="str">
        <f aca="false">IF(B78="","",MAX(0,SUMPRODUCT(((E78*Parametreler!$B$8)&gt;Parametreler!$A$11:$A$15)*((E78*Parametreler!$B$8)-Parametreler!$A$11:$A$15)*Parametreler!$C$11:$C$15)-SUMPRODUCT(((E78*(Parametreler!$B$8-1))&gt;Parametreler!$A$11:$A$15)*((E78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8" s="6" t="str">
        <f aca="false">IF(B78="","",MAX(0,(B78-Parametreler!$B$3)*Parametreler!$B$7))</f>
        <v/>
      </c>
      <c r="H78" s="6" t="str">
        <f aca="false">IF(B78="","",C78+D78+F78+G78)</f>
        <v/>
      </c>
      <c r="I78" s="6" t="str">
        <f aca="false">IF(B78="","",B78-H78)</f>
        <v/>
      </c>
    </row>
    <row r="79" customFormat="false" ht="15" hidden="false" customHeight="false" outlineLevel="0" collapsed="false">
      <c r="A79" s="4"/>
      <c r="B79" s="5"/>
      <c r="C79" s="6" t="str">
        <f aca="false">IF(B79="","",MIN(B79,Parametreler!$B$6)*Parametreler!$B$4)</f>
        <v/>
      </c>
      <c r="D79" s="6" t="str">
        <f aca="false">IF(B79="","",MIN(B79,Parametreler!$B$6)*Parametreler!$B$5)</f>
        <v/>
      </c>
      <c r="E79" s="6" t="str">
        <f aca="false">IF(B79="","",B79-C79-D79)</f>
        <v/>
      </c>
      <c r="F79" s="6" t="str">
        <f aca="false">IF(B79="","",MAX(0,SUMPRODUCT(((E79*Parametreler!$B$8)&gt;Parametreler!$A$11:$A$15)*((E79*Parametreler!$B$8)-Parametreler!$A$11:$A$15)*Parametreler!$C$11:$C$15)-SUMPRODUCT(((E79*(Parametreler!$B$8-1))&gt;Parametreler!$A$11:$A$15)*((E79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79" s="6" t="str">
        <f aca="false">IF(B79="","",MAX(0,(B79-Parametreler!$B$3)*Parametreler!$B$7))</f>
        <v/>
      </c>
      <c r="H79" s="6" t="str">
        <f aca="false">IF(B79="","",C79+D79+F79+G79)</f>
        <v/>
      </c>
      <c r="I79" s="6" t="str">
        <f aca="false">IF(B79="","",B79-H79)</f>
        <v/>
      </c>
    </row>
    <row r="80" customFormat="false" ht="15" hidden="false" customHeight="false" outlineLevel="0" collapsed="false">
      <c r="A80" s="4"/>
      <c r="B80" s="5"/>
      <c r="C80" s="6" t="str">
        <f aca="false">IF(B80="","",MIN(B80,Parametreler!$B$6)*Parametreler!$B$4)</f>
        <v/>
      </c>
      <c r="D80" s="6" t="str">
        <f aca="false">IF(B80="","",MIN(B80,Parametreler!$B$6)*Parametreler!$B$5)</f>
        <v/>
      </c>
      <c r="E80" s="6" t="str">
        <f aca="false">IF(B80="","",B80-C80-D80)</f>
        <v/>
      </c>
      <c r="F80" s="6" t="str">
        <f aca="false">IF(B80="","",MAX(0,SUMPRODUCT(((E80*Parametreler!$B$8)&gt;Parametreler!$A$11:$A$15)*((E80*Parametreler!$B$8)-Parametreler!$A$11:$A$15)*Parametreler!$C$11:$C$15)-SUMPRODUCT(((E80*(Parametreler!$B$8-1))&gt;Parametreler!$A$11:$A$15)*((E80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0" s="6" t="str">
        <f aca="false">IF(B80="","",MAX(0,(B80-Parametreler!$B$3)*Parametreler!$B$7))</f>
        <v/>
      </c>
      <c r="H80" s="6" t="str">
        <f aca="false">IF(B80="","",C80+D80+F80+G80)</f>
        <v/>
      </c>
      <c r="I80" s="6" t="str">
        <f aca="false">IF(B80="","",B80-H80)</f>
        <v/>
      </c>
    </row>
    <row r="81" customFormat="false" ht="15" hidden="false" customHeight="false" outlineLevel="0" collapsed="false">
      <c r="A81" s="4"/>
      <c r="B81" s="5"/>
      <c r="C81" s="6" t="str">
        <f aca="false">IF(B81="","",MIN(B81,Parametreler!$B$6)*Parametreler!$B$4)</f>
        <v/>
      </c>
      <c r="D81" s="6" t="str">
        <f aca="false">IF(B81="","",MIN(B81,Parametreler!$B$6)*Parametreler!$B$5)</f>
        <v/>
      </c>
      <c r="E81" s="6" t="str">
        <f aca="false">IF(B81="","",B81-C81-D81)</f>
        <v/>
      </c>
      <c r="F81" s="6" t="str">
        <f aca="false">IF(B81="","",MAX(0,SUMPRODUCT(((E81*Parametreler!$B$8)&gt;Parametreler!$A$11:$A$15)*((E81*Parametreler!$B$8)-Parametreler!$A$11:$A$15)*Parametreler!$C$11:$C$15)-SUMPRODUCT(((E81*(Parametreler!$B$8-1))&gt;Parametreler!$A$11:$A$15)*((E81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1" s="6" t="str">
        <f aca="false">IF(B81="","",MAX(0,(B81-Parametreler!$B$3)*Parametreler!$B$7))</f>
        <v/>
      </c>
      <c r="H81" s="6" t="str">
        <f aca="false">IF(B81="","",C81+D81+F81+G81)</f>
        <v/>
      </c>
      <c r="I81" s="6" t="str">
        <f aca="false">IF(B81="","",B81-H81)</f>
        <v/>
      </c>
    </row>
    <row r="82" customFormat="false" ht="15" hidden="false" customHeight="false" outlineLevel="0" collapsed="false">
      <c r="A82" s="4"/>
      <c r="B82" s="5"/>
      <c r="C82" s="6" t="str">
        <f aca="false">IF(B82="","",MIN(B82,Parametreler!$B$6)*Parametreler!$B$4)</f>
        <v/>
      </c>
      <c r="D82" s="6" t="str">
        <f aca="false">IF(B82="","",MIN(B82,Parametreler!$B$6)*Parametreler!$B$5)</f>
        <v/>
      </c>
      <c r="E82" s="6" t="str">
        <f aca="false">IF(B82="","",B82-C82-D82)</f>
        <v/>
      </c>
      <c r="F82" s="6" t="str">
        <f aca="false">IF(B82="","",MAX(0,SUMPRODUCT(((E82*Parametreler!$B$8)&gt;Parametreler!$A$11:$A$15)*((E82*Parametreler!$B$8)-Parametreler!$A$11:$A$15)*Parametreler!$C$11:$C$15)-SUMPRODUCT(((E82*(Parametreler!$B$8-1))&gt;Parametreler!$A$11:$A$15)*((E82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2" s="6" t="str">
        <f aca="false">IF(B82="","",MAX(0,(B82-Parametreler!$B$3)*Parametreler!$B$7))</f>
        <v/>
      </c>
      <c r="H82" s="6" t="str">
        <f aca="false">IF(B82="","",C82+D82+F82+G82)</f>
        <v/>
      </c>
      <c r="I82" s="6" t="str">
        <f aca="false">IF(B82="","",B82-H82)</f>
        <v/>
      </c>
    </row>
    <row r="83" customFormat="false" ht="15" hidden="false" customHeight="false" outlineLevel="0" collapsed="false">
      <c r="A83" s="4"/>
      <c r="B83" s="5"/>
      <c r="C83" s="6" t="str">
        <f aca="false">IF(B83="","",MIN(B83,Parametreler!$B$6)*Parametreler!$B$4)</f>
        <v/>
      </c>
      <c r="D83" s="6" t="str">
        <f aca="false">IF(B83="","",MIN(B83,Parametreler!$B$6)*Parametreler!$B$5)</f>
        <v/>
      </c>
      <c r="E83" s="6" t="str">
        <f aca="false">IF(B83="","",B83-C83-D83)</f>
        <v/>
      </c>
      <c r="F83" s="6" t="str">
        <f aca="false">IF(B83="","",MAX(0,SUMPRODUCT(((E83*Parametreler!$B$8)&gt;Parametreler!$A$11:$A$15)*((E83*Parametreler!$B$8)-Parametreler!$A$11:$A$15)*Parametreler!$C$11:$C$15)-SUMPRODUCT(((E83*(Parametreler!$B$8-1))&gt;Parametreler!$A$11:$A$15)*((E83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3" s="6" t="str">
        <f aca="false">IF(B83="","",MAX(0,(B83-Parametreler!$B$3)*Parametreler!$B$7))</f>
        <v/>
      </c>
      <c r="H83" s="6" t="str">
        <f aca="false">IF(B83="","",C83+D83+F83+G83)</f>
        <v/>
      </c>
      <c r="I83" s="6" t="str">
        <f aca="false">IF(B83="","",B83-H83)</f>
        <v/>
      </c>
    </row>
    <row r="84" customFormat="false" ht="15" hidden="false" customHeight="false" outlineLevel="0" collapsed="false">
      <c r="A84" s="4"/>
      <c r="B84" s="5"/>
      <c r="C84" s="6" t="str">
        <f aca="false">IF(B84="","",MIN(B84,Parametreler!$B$6)*Parametreler!$B$4)</f>
        <v/>
      </c>
      <c r="D84" s="6" t="str">
        <f aca="false">IF(B84="","",MIN(B84,Parametreler!$B$6)*Parametreler!$B$5)</f>
        <v/>
      </c>
      <c r="E84" s="6" t="str">
        <f aca="false">IF(B84="","",B84-C84-D84)</f>
        <v/>
      </c>
      <c r="F84" s="6" t="str">
        <f aca="false">IF(B84="","",MAX(0,SUMPRODUCT(((E84*Parametreler!$B$8)&gt;Parametreler!$A$11:$A$15)*((E84*Parametreler!$B$8)-Parametreler!$A$11:$A$15)*Parametreler!$C$11:$C$15)-SUMPRODUCT(((E84*(Parametreler!$B$8-1))&gt;Parametreler!$A$11:$A$15)*((E84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4" s="6" t="str">
        <f aca="false">IF(B84="","",MAX(0,(B84-Parametreler!$B$3)*Parametreler!$B$7))</f>
        <v/>
      </c>
      <c r="H84" s="6" t="str">
        <f aca="false">IF(B84="","",C84+D84+F84+G84)</f>
        <v/>
      </c>
      <c r="I84" s="6" t="str">
        <f aca="false">IF(B84="","",B84-H84)</f>
        <v/>
      </c>
    </row>
    <row r="85" customFormat="false" ht="15" hidden="false" customHeight="false" outlineLevel="0" collapsed="false">
      <c r="A85" s="4"/>
      <c r="B85" s="5"/>
      <c r="C85" s="6" t="str">
        <f aca="false">IF(B85="","",MIN(B85,Parametreler!$B$6)*Parametreler!$B$4)</f>
        <v/>
      </c>
      <c r="D85" s="6" t="str">
        <f aca="false">IF(B85="","",MIN(B85,Parametreler!$B$6)*Parametreler!$B$5)</f>
        <v/>
      </c>
      <c r="E85" s="6" t="str">
        <f aca="false">IF(B85="","",B85-C85-D85)</f>
        <v/>
      </c>
      <c r="F85" s="6" t="str">
        <f aca="false">IF(B85="","",MAX(0,SUMPRODUCT(((E85*Parametreler!$B$8)&gt;Parametreler!$A$11:$A$15)*((E85*Parametreler!$B$8)-Parametreler!$A$11:$A$15)*Parametreler!$C$11:$C$15)-SUMPRODUCT(((E85*(Parametreler!$B$8-1))&gt;Parametreler!$A$11:$A$15)*((E85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5" s="6" t="str">
        <f aca="false">IF(B85="","",MAX(0,(B85-Parametreler!$B$3)*Parametreler!$B$7))</f>
        <v/>
      </c>
      <c r="H85" s="6" t="str">
        <f aca="false">IF(B85="","",C85+D85+F85+G85)</f>
        <v/>
      </c>
      <c r="I85" s="6" t="str">
        <f aca="false">IF(B85="","",B85-H85)</f>
        <v/>
      </c>
    </row>
    <row r="86" customFormat="false" ht="15" hidden="false" customHeight="false" outlineLevel="0" collapsed="false">
      <c r="A86" s="4"/>
      <c r="B86" s="5"/>
      <c r="C86" s="6" t="str">
        <f aca="false">IF(B86="","",MIN(B86,Parametreler!$B$6)*Parametreler!$B$4)</f>
        <v/>
      </c>
      <c r="D86" s="6" t="str">
        <f aca="false">IF(B86="","",MIN(B86,Parametreler!$B$6)*Parametreler!$B$5)</f>
        <v/>
      </c>
      <c r="E86" s="6" t="str">
        <f aca="false">IF(B86="","",B86-C86-D86)</f>
        <v/>
      </c>
      <c r="F86" s="6" t="str">
        <f aca="false">IF(B86="","",MAX(0,SUMPRODUCT(((E86*Parametreler!$B$8)&gt;Parametreler!$A$11:$A$15)*((E86*Parametreler!$B$8)-Parametreler!$A$11:$A$15)*Parametreler!$C$11:$C$15)-SUMPRODUCT(((E86*(Parametreler!$B$8-1))&gt;Parametreler!$A$11:$A$15)*((E86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6" s="6" t="str">
        <f aca="false">IF(B86="","",MAX(0,(B86-Parametreler!$B$3)*Parametreler!$B$7))</f>
        <v/>
      </c>
      <c r="H86" s="6" t="str">
        <f aca="false">IF(B86="","",C86+D86+F86+G86)</f>
        <v/>
      </c>
      <c r="I86" s="6" t="str">
        <f aca="false">IF(B86="","",B86-H86)</f>
        <v/>
      </c>
    </row>
    <row r="87" customFormat="false" ht="15" hidden="false" customHeight="false" outlineLevel="0" collapsed="false">
      <c r="A87" s="4"/>
      <c r="B87" s="5"/>
      <c r="C87" s="6" t="str">
        <f aca="false">IF(B87="","",MIN(B87,Parametreler!$B$6)*Parametreler!$B$4)</f>
        <v/>
      </c>
      <c r="D87" s="6" t="str">
        <f aca="false">IF(B87="","",MIN(B87,Parametreler!$B$6)*Parametreler!$B$5)</f>
        <v/>
      </c>
      <c r="E87" s="6" t="str">
        <f aca="false">IF(B87="","",B87-C87-D87)</f>
        <v/>
      </c>
      <c r="F87" s="6" t="str">
        <f aca="false">IF(B87="","",MAX(0,SUMPRODUCT(((E87*Parametreler!$B$8)&gt;Parametreler!$A$11:$A$15)*((E87*Parametreler!$B$8)-Parametreler!$A$11:$A$15)*Parametreler!$C$11:$C$15)-SUMPRODUCT(((E87*(Parametreler!$B$8-1))&gt;Parametreler!$A$11:$A$15)*((E87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7" s="6" t="str">
        <f aca="false">IF(B87="","",MAX(0,(B87-Parametreler!$B$3)*Parametreler!$B$7))</f>
        <v/>
      </c>
      <c r="H87" s="6" t="str">
        <f aca="false">IF(B87="","",C87+D87+F87+G87)</f>
        <v/>
      </c>
      <c r="I87" s="6" t="str">
        <f aca="false">IF(B87="","",B87-H87)</f>
        <v/>
      </c>
    </row>
    <row r="88" customFormat="false" ht="15" hidden="false" customHeight="false" outlineLevel="0" collapsed="false">
      <c r="A88" s="4"/>
      <c r="B88" s="5"/>
      <c r="C88" s="6" t="str">
        <f aca="false">IF(B88="","",MIN(B88,Parametreler!$B$6)*Parametreler!$B$4)</f>
        <v/>
      </c>
      <c r="D88" s="6" t="str">
        <f aca="false">IF(B88="","",MIN(B88,Parametreler!$B$6)*Parametreler!$B$5)</f>
        <v/>
      </c>
      <c r="E88" s="6" t="str">
        <f aca="false">IF(B88="","",B88-C88-D88)</f>
        <v/>
      </c>
      <c r="F88" s="6" t="str">
        <f aca="false">IF(B88="","",MAX(0,SUMPRODUCT(((E88*Parametreler!$B$8)&gt;Parametreler!$A$11:$A$15)*((E88*Parametreler!$B$8)-Parametreler!$A$11:$A$15)*Parametreler!$C$11:$C$15)-SUMPRODUCT(((E88*(Parametreler!$B$8-1))&gt;Parametreler!$A$11:$A$15)*((E88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8" s="6" t="str">
        <f aca="false">IF(B88="","",MAX(0,(B88-Parametreler!$B$3)*Parametreler!$B$7))</f>
        <v/>
      </c>
      <c r="H88" s="6" t="str">
        <f aca="false">IF(B88="","",C88+D88+F88+G88)</f>
        <v/>
      </c>
      <c r="I88" s="6" t="str">
        <f aca="false">IF(B88="","",B88-H88)</f>
        <v/>
      </c>
    </row>
    <row r="89" customFormat="false" ht="15" hidden="false" customHeight="false" outlineLevel="0" collapsed="false">
      <c r="A89" s="4"/>
      <c r="B89" s="5"/>
      <c r="C89" s="6" t="str">
        <f aca="false">IF(B89="","",MIN(B89,Parametreler!$B$6)*Parametreler!$B$4)</f>
        <v/>
      </c>
      <c r="D89" s="6" t="str">
        <f aca="false">IF(B89="","",MIN(B89,Parametreler!$B$6)*Parametreler!$B$5)</f>
        <v/>
      </c>
      <c r="E89" s="6" t="str">
        <f aca="false">IF(B89="","",B89-C89-D89)</f>
        <v/>
      </c>
      <c r="F89" s="6" t="str">
        <f aca="false">IF(B89="","",MAX(0,SUMPRODUCT(((E89*Parametreler!$B$8)&gt;Parametreler!$A$11:$A$15)*((E89*Parametreler!$B$8)-Parametreler!$A$11:$A$15)*Parametreler!$C$11:$C$15)-SUMPRODUCT(((E89*(Parametreler!$B$8-1))&gt;Parametreler!$A$11:$A$15)*((E89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89" s="6" t="str">
        <f aca="false">IF(B89="","",MAX(0,(B89-Parametreler!$B$3)*Parametreler!$B$7))</f>
        <v/>
      </c>
      <c r="H89" s="6" t="str">
        <f aca="false">IF(B89="","",C89+D89+F89+G89)</f>
        <v/>
      </c>
      <c r="I89" s="6" t="str">
        <f aca="false">IF(B89="","",B89-H89)</f>
        <v/>
      </c>
    </row>
    <row r="90" customFormat="false" ht="15" hidden="false" customHeight="false" outlineLevel="0" collapsed="false">
      <c r="A90" s="4"/>
      <c r="B90" s="5"/>
      <c r="C90" s="6" t="str">
        <f aca="false">IF(B90="","",MIN(B90,Parametreler!$B$6)*Parametreler!$B$4)</f>
        <v/>
      </c>
      <c r="D90" s="6" t="str">
        <f aca="false">IF(B90="","",MIN(B90,Parametreler!$B$6)*Parametreler!$B$5)</f>
        <v/>
      </c>
      <c r="E90" s="6" t="str">
        <f aca="false">IF(B90="","",B90-C90-D90)</f>
        <v/>
      </c>
      <c r="F90" s="6" t="str">
        <f aca="false">IF(B90="","",MAX(0,SUMPRODUCT(((E90*Parametreler!$B$8)&gt;Parametreler!$A$11:$A$15)*((E90*Parametreler!$B$8)-Parametreler!$A$11:$A$15)*Parametreler!$C$11:$C$15)-SUMPRODUCT(((E90*(Parametreler!$B$8-1))&gt;Parametreler!$A$11:$A$15)*((E90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0" s="6" t="str">
        <f aca="false">IF(B90="","",MAX(0,(B90-Parametreler!$B$3)*Parametreler!$B$7))</f>
        <v/>
      </c>
      <c r="H90" s="6" t="str">
        <f aca="false">IF(B90="","",C90+D90+F90+G90)</f>
        <v/>
      </c>
      <c r="I90" s="6" t="str">
        <f aca="false">IF(B90="","",B90-H90)</f>
        <v/>
      </c>
    </row>
    <row r="91" customFormat="false" ht="15" hidden="false" customHeight="false" outlineLevel="0" collapsed="false">
      <c r="A91" s="4"/>
      <c r="B91" s="5"/>
      <c r="C91" s="6" t="str">
        <f aca="false">IF(B91="","",MIN(B91,Parametreler!$B$6)*Parametreler!$B$4)</f>
        <v/>
      </c>
      <c r="D91" s="6" t="str">
        <f aca="false">IF(B91="","",MIN(B91,Parametreler!$B$6)*Parametreler!$B$5)</f>
        <v/>
      </c>
      <c r="E91" s="6" t="str">
        <f aca="false">IF(B91="","",B91-C91-D91)</f>
        <v/>
      </c>
      <c r="F91" s="6" t="str">
        <f aca="false">IF(B91="","",MAX(0,SUMPRODUCT(((E91*Parametreler!$B$8)&gt;Parametreler!$A$11:$A$15)*((E91*Parametreler!$B$8)-Parametreler!$A$11:$A$15)*Parametreler!$C$11:$C$15)-SUMPRODUCT(((E91*(Parametreler!$B$8-1))&gt;Parametreler!$A$11:$A$15)*((E91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1" s="6" t="str">
        <f aca="false">IF(B91="","",MAX(0,(B91-Parametreler!$B$3)*Parametreler!$B$7))</f>
        <v/>
      </c>
      <c r="H91" s="6" t="str">
        <f aca="false">IF(B91="","",C91+D91+F91+G91)</f>
        <v/>
      </c>
      <c r="I91" s="6" t="str">
        <f aca="false">IF(B91="","",B91-H91)</f>
        <v/>
      </c>
    </row>
    <row r="92" customFormat="false" ht="15" hidden="false" customHeight="false" outlineLevel="0" collapsed="false">
      <c r="A92" s="4"/>
      <c r="B92" s="5"/>
      <c r="C92" s="6" t="str">
        <f aca="false">IF(B92="","",MIN(B92,Parametreler!$B$6)*Parametreler!$B$4)</f>
        <v/>
      </c>
      <c r="D92" s="6" t="str">
        <f aca="false">IF(B92="","",MIN(B92,Parametreler!$B$6)*Parametreler!$B$5)</f>
        <v/>
      </c>
      <c r="E92" s="6" t="str">
        <f aca="false">IF(B92="","",B92-C92-D92)</f>
        <v/>
      </c>
      <c r="F92" s="6" t="str">
        <f aca="false">IF(B92="","",MAX(0,SUMPRODUCT(((E92*Parametreler!$B$8)&gt;Parametreler!$A$11:$A$15)*((E92*Parametreler!$B$8)-Parametreler!$A$11:$A$15)*Parametreler!$C$11:$C$15)-SUMPRODUCT(((E92*(Parametreler!$B$8-1))&gt;Parametreler!$A$11:$A$15)*((E92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2" s="6" t="str">
        <f aca="false">IF(B92="","",MAX(0,(B92-Parametreler!$B$3)*Parametreler!$B$7))</f>
        <v/>
      </c>
      <c r="H92" s="6" t="str">
        <f aca="false">IF(B92="","",C92+D92+F92+G92)</f>
        <v/>
      </c>
      <c r="I92" s="6" t="str">
        <f aca="false">IF(B92="","",B92-H92)</f>
        <v/>
      </c>
    </row>
    <row r="93" customFormat="false" ht="15" hidden="false" customHeight="false" outlineLevel="0" collapsed="false">
      <c r="A93" s="4"/>
      <c r="B93" s="5"/>
      <c r="C93" s="6" t="str">
        <f aca="false">IF(B93="","",MIN(B93,Parametreler!$B$6)*Parametreler!$B$4)</f>
        <v/>
      </c>
      <c r="D93" s="6" t="str">
        <f aca="false">IF(B93="","",MIN(B93,Parametreler!$B$6)*Parametreler!$B$5)</f>
        <v/>
      </c>
      <c r="E93" s="6" t="str">
        <f aca="false">IF(B93="","",B93-C93-D93)</f>
        <v/>
      </c>
      <c r="F93" s="6" t="str">
        <f aca="false">IF(B93="","",MAX(0,SUMPRODUCT(((E93*Parametreler!$B$8)&gt;Parametreler!$A$11:$A$15)*((E93*Parametreler!$B$8)-Parametreler!$A$11:$A$15)*Parametreler!$C$11:$C$15)-SUMPRODUCT(((E93*(Parametreler!$B$8-1))&gt;Parametreler!$A$11:$A$15)*((E93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3" s="6" t="str">
        <f aca="false">IF(B93="","",MAX(0,(B93-Parametreler!$B$3)*Parametreler!$B$7))</f>
        <v/>
      </c>
      <c r="H93" s="6" t="str">
        <f aca="false">IF(B93="","",C93+D93+F93+G93)</f>
        <v/>
      </c>
      <c r="I93" s="6" t="str">
        <f aca="false">IF(B93="","",B93-H93)</f>
        <v/>
      </c>
    </row>
    <row r="94" customFormat="false" ht="15" hidden="false" customHeight="false" outlineLevel="0" collapsed="false">
      <c r="A94" s="4"/>
      <c r="B94" s="5"/>
      <c r="C94" s="6" t="str">
        <f aca="false">IF(B94="","",MIN(B94,Parametreler!$B$6)*Parametreler!$B$4)</f>
        <v/>
      </c>
      <c r="D94" s="6" t="str">
        <f aca="false">IF(B94="","",MIN(B94,Parametreler!$B$6)*Parametreler!$B$5)</f>
        <v/>
      </c>
      <c r="E94" s="6" t="str">
        <f aca="false">IF(B94="","",B94-C94-D94)</f>
        <v/>
      </c>
      <c r="F94" s="6" t="str">
        <f aca="false">IF(B94="","",MAX(0,SUMPRODUCT(((E94*Parametreler!$B$8)&gt;Parametreler!$A$11:$A$15)*((E94*Parametreler!$B$8)-Parametreler!$A$11:$A$15)*Parametreler!$C$11:$C$15)-SUMPRODUCT(((E94*(Parametreler!$B$8-1))&gt;Parametreler!$A$11:$A$15)*((E94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4" s="6" t="str">
        <f aca="false">IF(B94="","",MAX(0,(B94-Parametreler!$B$3)*Parametreler!$B$7))</f>
        <v/>
      </c>
      <c r="H94" s="6" t="str">
        <f aca="false">IF(B94="","",C94+D94+F94+G94)</f>
        <v/>
      </c>
      <c r="I94" s="6" t="str">
        <f aca="false">IF(B94="","",B94-H94)</f>
        <v/>
      </c>
    </row>
    <row r="95" customFormat="false" ht="15" hidden="false" customHeight="false" outlineLevel="0" collapsed="false">
      <c r="A95" s="4"/>
      <c r="B95" s="5"/>
      <c r="C95" s="6" t="str">
        <f aca="false">IF(B95="","",MIN(B95,Parametreler!$B$6)*Parametreler!$B$4)</f>
        <v/>
      </c>
      <c r="D95" s="6" t="str">
        <f aca="false">IF(B95="","",MIN(B95,Parametreler!$B$6)*Parametreler!$B$5)</f>
        <v/>
      </c>
      <c r="E95" s="6" t="str">
        <f aca="false">IF(B95="","",B95-C95-D95)</f>
        <v/>
      </c>
      <c r="F95" s="6" t="str">
        <f aca="false">IF(B95="","",MAX(0,SUMPRODUCT(((E95*Parametreler!$B$8)&gt;Parametreler!$A$11:$A$15)*((E95*Parametreler!$B$8)-Parametreler!$A$11:$A$15)*Parametreler!$C$11:$C$15)-SUMPRODUCT(((E95*(Parametreler!$B$8-1))&gt;Parametreler!$A$11:$A$15)*((E95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5" s="6" t="str">
        <f aca="false">IF(B95="","",MAX(0,(B95-Parametreler!$B$3)*Parametreler!$B$7))</f>
        <v/>
      </c>
      <c r="H95" s="6" t="str">
        <f aca="false">IF(B95="","",C95+D95+F95+G95)</f>
        <v/>
      </c>
      <c r="I95" s="6" t="str">
        <f aca="false">IF(B95="","",B95-H95)</f>
        <v/>
      </c>
    </row>
    <row r="96" customFormat="false" ht="15" hidden="false" customHeight="false" outlineLevel="0" collapsed="false">
      <c r="A96" s="4"/>
      <c r="B96" s="5"/>
      <c r="C96" s="6" t="str">
        <f aca="false">IF(B96="","",MIN(B96,Parametreler!$B$6)*Parametreler!$B$4)</f>
        <v/>
      </c>
      <c r="D96" s="6" t="str">
        <f aca="false">IF(B96="","",MIN(B96,Parametreler!$B$6)*Parametreler!$B$5)</f>
        <v/>
      </c>
      <c r="E96" s="6" t="str">
        <f aca="false">IF(B96="","",B96-C96-D96)</f>
        <v/>
      </c>
      <c r="F96" s="6" t="str">
        <f aca="false">IF(B96="","",MAX(0,SUMPRODUCT(((E96*Parametreler!$B$8)&gt;Parametreler!$A$11:$A$15)*((E96*Parametreler!$B$8)-Parametreler!$A$11:$A$15)*Parametreler!$C$11:$C$15)-SUMPRODUCT(((E96*(Parametreler!$B$8-1))&gt;Parametreler!$A$11:$A$15)*((E96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6" s="6" t="str">
        <f aca="false">IF(B96="","",MAX(0,(B96-Parametreler!$B$3)*Parametreler!$B$7))</f>
        <v/>
      </c>
      <c r="H96" s="6" t="str">
        <f aca="false">IF(B96="","",C96+D96+F96+G96)</f>
        <v/>
      </c>
      <c r="I96" s="6" t="str">
        <f aca="false">IF(B96="","",B96-H96)</f>
        <v/>
      </c>
    </row>
    <row r="97" customFormat="false" ht="15" hidden="false" customHeight="false" outlineLevel="0" collapsed="false">
      <c r="A97" s="4"/>
      <c r="B97" s="5"/>
      <c r="C97" s="6" t="str">
        <f aca="false">IF(B97="","",MIN(B97,Parametreler!$B$6)*Parametreler!$B$4)</f>
        <v/>
      </c>
      <c r="D97" s="6" t="str">
        <f aca="false">IF(B97="","",MIN(B97,Parametreler!$B$6)*Parametreler!$B$5)</f>
        <v/>
      </c>
      <c r="E97" s="6" t="str">
        <f aca="false">IF(B97="","",B97-C97-D97)</f>
        <v/>
      </c>
      <c r="F97" s="6" t="str">
        <f aca="false">IF(B97="","",MAX(0,SUMPRODUCT(((E97*Parametreler!$B$8)&gt;Parametreler!$A$11:$A$15)*((E97*Parametreler!$B$8)-Parametreler!$A$11:$A$15)*Parametreler!$C$11:$C$15)-SUMPRODUCT(((E97*(Parametreler!$B$8-1))&gt;Parametreler!$A$11:$A$15)*((E97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7" s="6" t="str">
        <f aca="false">IF(B97="","",MAX(0,(B97-Parametreler!$B$3)*Parametreler!$B$7))</f>
        <v/>
      </c>
      <c r="H97" s="6" t="str">
        <f aca="false">IF(B97="","",C97+D97+F97+G97)</f>
        <v/>
      </c>
      <c r="I97" s="6" t="str">
        <f aca="false">IF(B97="","",B97-H97)</f>
        <v/>
      </c>
    </row>
    <row r="98" customFormat="false" ht="15" hidden="false" customHeight="false" outlineLevel="0" collapsed="false">
      <c r="A98" s="4"/>
      <c r="B98" s="5"/>
      <c r="C98" s="6" t="str">
        <f aca="false">IF(B98="","",MIN(B98,Parametreler!$B$6)*Parametreler!$B$4)</f>
        <v/>
      </c>
      <c r="D98" s="6" t="str">
        <f aca="false">IF(B98="","",MIN(B98,Parametreler!$B$6)*Parametreler!$B$5)</f>
        <v/>
      </c>
      <c r="E98" s="6" t="str">
        <f aca="false">IF(B98="","",B98-C98-D98)</f>
        <v/>
      </c>
      <c r="F98" s="6" t="str">
        <f aca="false">IF(B98="","",MAX(0,SUMPRODUCT(((E98*Parametreler!$B$8)&gt;Parametreler!$A$11:$A$15)*((E98*Parametreler!$B$8)-Parametreler!$A$11:$A$15)*Parametreler!$C$11:$C$15)-SUMPRODUCT(((E98*(Parametreler!$B$8-1))&gt;Parametreler!$A$11:$A$15)*((E98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8" s="6" t="str">
        <f aca="false">IF(B98="","",MAX(0,(B98-Parametreler!$B$3)*Parametreler!$B$7))</f>
        <v/>
      </c>
      <c r="H98" s="6" t="str">
        <f aca="false">IF(B98="","",C98+D98+F98+G98)</f>
        <v/>
      </c>
      <c r="I98" s="6" t="str">
        <f aca="false">IF(B98="","",B98-H98)</f>
        <v/>
      </c>
    </row>
    <row r="99" customFormat="false" ht="15" hidden="false" customHeight="false" outlineLevel="0" collapsed="false">
      <c r="A99" s="4"/>
      <c r="B99" s="5"/>
      <c r="C99" s="6" t="str">
        <f aca="false">IF(B99="","",MIN(B99,Parametreler!$B$6)*Parametreler!$B$4)</f>
        <v/>
      </c>
      <c r="D99" s="6" t="str">
        <f aca="false">IF(B99="","",MIN(B99,Parametreler!$B$6)*Parametreler!$B$5)</f>
        <v/>
      </c>
      <c r="E99" s="6" t="str">
        <f aca="false">IF(B99="","",B99-C99-D99)</f>
        <v/>
      </c>
      <c r="F99" s="6" t="str">
        <f aca="false">IF(B99="","",MAX(0,SUMPRODUCT(((E99*Parametreler!$B$8)&gt;Parametreler!$A$11:$A$15)*((E99*Parametreler!$B$8)-Parametreler!$A$11:$A$15)*Parametreler!$C$11:$C$15)-SUMPRODUCT(((E99*(Parametreler!$B$8-1))&gt;Parametreler!$A$11:$A$15)*((E99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99" s="6" t="str">
        <f aca="false">IF(B99="","",MAX(0,(B99-Parametreler!$B$3)*Parametreler!$B$7))</f>
        <v/>
      </c>
      <c r="H99" s="6" t="str">
        <f aca="false">IF(B99="","",C99+D99+F99+G99)</f>
        <v/>
      </c>
      <c r="I99" s="6" t="str">
        <f aca="false">IF(B99="","",B99-H99)</f>
        <v/>
      </c>
    </row>
    <row r="100" customFormat="false" ht="15" hidden="false" customHeight="false" outlineLevel="0" collapsed="false">
      <c r="A100" s="4"/>
      <c r="B100" s="5"/>
      <c r="C100" s="6" t="str">
        <f aca="false">IF(B100="","",MIN(B100,Parametreler!$B$6)*Parametreler!$B$4)</f>
        <v/>
      </c>
      <c r="D100" s="6" t="str">
        <f aca="false">IF(B100="","",MIN(B100,Parametreler!$B$6)*Parametreler!$B$5)</f>
        <v/>
      </c>
      <c r="E100" s="6" t="str">
        <f aca="false">IF(B100="","",B100-C100-D100)</f>
        <v/>
      </c>
      <c r="F100" s="6" t="str">
        <f aca="false">IF(B100="","",MAX(0,SUMPRODUCT(((E100*Parametreler!$B$8)&gt;Parametreler!$A$11:$A$15)*((E100*Parametreler!$B$8)-Parametreler!$A$11:$A$15)*Parametreler!$C$11:$C$15)-SUMPRODUCT(((E100*(Parametreler!$B$8-1))&gt;Parametreler!$A$11:$A$15)*((E100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0" s="6" t="str">
        <f aca="false">IF(B100="","",MAX(0,(B100-Parametreler!$B$3)*Parametreler!$B$7))</f>
        <v/>
      </c>
      <c r="H100" s="6" t="str">
        <f aca="false">IF(B100="","",C100+D100+F100+G100)</f>
        <v/>
      </c>
      <c r="I100" s="6" t="str">
        <f aca="false">IF(B100="","",B100-H100)</f>
        <v/>
      </c>
    </row>
    <row r="101" customFormat="false" ht="15" hidden="false" customHeight="false" outlineLevel="0" collapsed="false">
      <c r="A101" s="4"/>
      <c r="B101" s="5"/>
      <c r="C101" s="6" t="str">
        <f aca="false">IF(B101="","",MIN(B101,Parametreler!$B$6)*Parametreler!$B$4)</f>
        <v/>
      </c>
      <c r="D101" s="6" t="str">
        <f aca="false">IF(B101="","",MIN(B101,Parametreler!$B$6)*Parametreler!$B$5)</f>
        <v/>
      </c>
      <c r="E101" s="6" t="str">
        <f aca="false">IF(B101="","",B101-C101-D101)</f>
        <v/>
      </c>
      <c r="F101" s="6" t="str">
        <f aca="false">IF(B101="","",MAX(0,SUMPRODUCT(((E101*Parametreler!$B$8)&gt;Parametreler!$A$11:$A$15)*((E101*Parametreler!$B$8)-Parametreler!$A$11:$A$15)*Parametreler!$C$11:$C$15)-SUMPRODUCT(((E101*(Parametreler!$B$8-1))&gt;Parametreler!$A$11:$A$15)*((E101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1" s="6" t="str">
        <f aca="false">IF(B101="","",MAX(0,(B101-Parametreler!$B$3)*Parametreler!$B$7))</f>
        <v/>
      </c>
      <c r="H101" s="6" t="str">
        <f aca="false">IF(B101="","",C101+D101+F101+G101)</f>
        <v/>
      </c>
      <c r="I101" s="6" t="str">
        <f aca="false">IF(B101="","",B101-H101)</f>
        <v/>
      </c>
    </row>
    <row r="102" customFormat="false" ht="15" hidden="false" customHeight="false" outlineLevel="0" collapsed="false">
      <c r="A102" s="4"/>
      <c r="B102" s="5"/>
      <c r="C102" s="6" t="str">
        <f aca="false">IF(B102="","",MIN(B102,Parametreler!$B$6)*Parametreler!$B$4)</f>
        <v/>
      </c>
      <c r="D102" s="6" t="str">
        <f aca="false">IF(B102="","",MIN(B102,Parametreler!$B$6)*Parametreler!$B$5)</f>
        <v/>
      </c>
      <c r="E102" s="6" t="str">
        <f aca="false">IF(B102="","",B102-C102-D102)</f>
        <v/>
      </c>
      <c r="F102" s="6" t="str">
        <f aca="false">IF(B102="","",MAX(0,SUMPRODUCT(((E102*Parametreler!$B$8)&gt;Parametreler!$A$11:$A$15)*((E102*Parametreler!$B$8)-Parametreler!$A$11:$A$15)*Parametreler!$C$11:$C$15)-SUMPRODUCT(((E102*(Parametreler!$B$8-1))&gt;Parametreler!$A$11:$A$15)*((E102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2" s="6" t="str">
        <f aca="false">IF(B102="","",MAX(0,(B102-Parametreler!$B$3)*Parametreler!$B$7))</f>
        <v/>
      </c>
      <c r="H102" s="6" t="str">
        <f aca="false">IF(B102="","",C102+D102+F102+G102)</f>
        <v/>
      </c>
      <c r="I102" s="6" t="str">
        <f aca="false">IF(B102="","",B102-H102)</f>
        <v/>
      </c>
    </row>
    <row r="103" customFormat="false" ht="15" hidden="false" customHeight="false" outlineLevel="0" collapsed="false">
      <c r="A103" s="4"/>
      <c r="B103" s="5"/>
      <c r="C103" s="6" t="str">
        <f aca="false">IF(B103="","",MIN(B103,Parametreler!$B$6)*Parametreler!$B$4)</f>
        <v/>
      </c>
      <c r="D103" s="6" t="str">
        <f aca="false">IF(B103="","",MIN(B103,Parametreler!$B$6)*Parametreler!$B$5)</f>
        <v/>
      </c>
      <c r="E103" s="6" t="str">
        <f aca="false">IF(B103="","",B103-C103-D103)</f>
        <v/>
      </c>
      <c r="F103" s="6" t="str">
        <f aca="false">IF(B103="","",MAX(0,SUMPRODUCT(((E103*Parametreler!$B$8)&gt;Parametreler!$A$11:$A$15)*((E103*Parametreler!$B$8)-Parametreler!$A$11:$A$15)*Parametreler!$C$11:$C$15)-SUMPRODUCT(((E103*(Parametreler!$B$8-1))&gt;Parametreler!$A$11:$A$15)*((E103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3" s="6" t="str">
        <f aca="false">IF(B103="","",MAX(0,(B103-Parametreler!$B$3)*Parametreler!$B$7))</f>
        <v/>
      </c>
      <c r="H103" s="6" t="str">
        <f aca="false">IF(B103="","",C103+D103+F103+G103)</f>
        <v/>
      </c>
      <c r="I103" s="6" t="str">
        <f aca="false">IF(B103="","",B103-H103)</f>
        <v/>
      </c>
    </row>
    <row r="104" customFormat="false" ht="15" hidden="false" customHeight="false" outlineLevel="0" collapsed="false">
      <c r="A104" s="4"/>
      <c r="B104" s="5"/>
      <c r="C104" s="6" t="str">
        <f aca="false">IF(B104="","",MIN(B104,Parametreler!$B$6)*Parametreler!$B$4)</f>
        <v/>
      </c>
      <c r="D104" s="6" t="str">
        <f aca="false">IF(B104="","",MIN(B104,Parametreler!$B$6)*Parametreler!$B$5)</f>
        <v/>
      </c>
      <c r="E104" s="6" t="str">
        <f aca="false">IF(B104="","",B104-C104-D104)</f>
        <v/>
      </c>
      <c r="F104" s="6" t="str">
        <f aca="false">IF(B104="","",MAX(0,SUMPRODUCT(((E104*Parametreler!$B$8)&gt;Parametreler!$A$11:$A$15)*((E104*Parametreler!$B$8)-Parametreler!$A$11:$A$15)*Parametreler!$C$11:$C$15)-SUMPRODUCT(((E104*(Parametreler!$B$8-1))&gt;Parametreler!$A$11:$A$15)*((E104*(Parametreler!$B$8-1))-Parametreler!$A$11:$A$15)*Parametreler!$C$11:$C$15)-(SUMPRODUCT(((Parametreler!$B$3*(1-Parametreler!$B$4-Parametreler!$B$5)*Parametreler!$B$8)&gt;Parametreler!$A$11:$A$15)*((Parametreler!$B$3*(1-Parametreler!$B$4-Parametreler!$B$5)*Parametreler!$B$8)-Parametreler!$A$11:$A$15)*Parametreler!$C$11:$C$15)-SUMPRODUCT(((Parametreler!$B$3*(1-Parametreler!$B$4-Parametreler!$B$5)*(Parametreler!$B$8-1))&gt;Parametreler!$A$11:$A$15)*((Parametreler!$B$3*(1-Parametreler!$B$4-Parametreler!$B$5)*(Parametreler!$B$8-1))-Parametreler!$A$11:$A$15)*Parametreler!$C$11:$C$15))))</f>
        <v/>
      </c>
      <c r="G104" s="6" t="str">
        <f aca="false">IF(B104="","",MAX(0,(B104-Parametreler!$B$3)*Parametreler!$B$7))</f>
        <v/>
      </c>
      <c r="H104" s="6" t="str">
        <f aca="false">IF(B104="","",C104+D104+F104+G104)</f>
        <v/>
      </c>
      <c r="I104" s="6" t="str">
        <f aca="false">IF(B104="","",B104-H104)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4"/>
  </cols>
  <sheetData>
    <row r="1" customFormat="false" ht="15" hidden="false" customHeight="false" outlineLevel="0" collapsed="false">
      <c r="A1" s="7" t="s">
        <v>12</v>
      </c>
    </row>
    <row r="3" customFormat="false" ht="15" hidden="false" customHeight="false" outlineLevel="0" collapsed="false">
      <c r="A3" s="8" t="s">
        <v>13</v>
      </c>
      <c r="B3" s="9" t="n">
        <v>33030</v>
      </c>
    </row>
    <row r="4" customFormat="false" ht="15" hidden="false" customHeight="false" outlineLevel="0" collapsed="false">
      <c r="A4" s="8" t="s">
        <v>14</v>
      </c>
      <c r="B4" s="9" t="n">
        <v>0.14</v>
      </c>
    </row>
    <row r="5" customFormat="false" ht="15" hidden="false" customHeight="false" outlineLevel="0" collapsed="false">
      <c r="A5" s="8" t="s">
        <v>15</v>
      </c>
      <c r="B5" s="9" t="n">
        <v>0.01</v>
      </c>
    </row>
    <row r="6" customFormat="false" ht="15" hidden="false" customHeight="false" outlineLevel="0" collapsed="false">
      <c r="A6" s="8" t="s">
        <v>16</v>
      </c>
      <c r="B6" s="9" t="n">
        <f aca="false">B3*7.5</f>
        <v>247725</v>
      </c>
    </row>
    <row r="7" customFormat="false" ht="15" hidden="false" customHeight="false" outlineLevel="0" collapsed="false">
      <c r="A7" s="8" t="s">
        <v>17</v>
      </c>
      <c r="B7" s="9" t="n">
        <v>0.00759</v>
      </c>
    </row>
    <row r="8" customFormat="false" ht="15" hidden="false" customHeight="false" outlineLevel="0" collapsed="false">
      <c r="A8" s="8" t="s">
        <v>18</v>
      </c>
      <c r="B8" s="9" t="n">
        <v>1</v>
      </c>
    </row>
    <row r="9" customFormat="false" ht="15" hidden="false" customHeight="false" outlineLevel="0" collapsed="false">
      <c r="A9" s="10" t="s">
        <v>19</v>
      </c>
    </row>
    <row r="10" customFormat="false" ht="15" hidden="false" customHeight="false" outlineLevel="0" collapsed="false">
      <c r="A10" s="10" t="s">
        <v>20</v>
      </c>
      <c r="B10" s="10" t="s">
        <v>21</v>
      </c>
      <c r="C10" s="10" t="s">
        <v>22</v>
      </c>
    </row>
    <row r="11" customFormat="false" ht="15" hidden="false" customHeight="false" outlineLevel="0" collapsed="false">
      <c r="A11" s="11" t="n">
        <v>0</v>
      </c>
      <c r="B11" s="12" t="n">
        <v>0.15</v>
      </c>
      <c r="C11" s="13" t="n">
        <f aca="false">B11</f>
        <v>0.15</v>
      </c>
    </row>
    <row r="12" customFormat="false" ht="15" hidden="false" customHeight="false" outlineLevel="0" collapsed="false">
      <c r="A12" s="11" t="n">
        <v>190000</v>
      </c>
      <c r="B12" s="12" t="n">
        <v>0.2</v>
      </c>
      <c r="C12" s="13" t="n">
        <f aca="false">B12-B11</f>
        <v>0.05</v>
      </c>
    </row>
    <row r="13" customFormat="false" ht="15" hidden="false" customHeight="false" outlineLevel="0" collapsed="false">
      <c r="A13" s="11" t="n">
        <v>400000</v>
      </c>
      <c r="B13" s="12" t="n">
        <v>0.27</v>
      </c>
      <c r="C13" s="13" t="n">
        <f aca="false">B13-B12</f>
        <v>0.07</v>
      </c>
    </row>
    <row r="14" customFormat="false" ht="15" hidden="false" customHeight="false" outlineLevel="0" collapsed="false">
      <c r="A14" s="11" t="n">
        <v>1500000</v>
      </c>
      <c r="B14" s="12" t="n">
        <v>0.35</v>
      </c>
      <c r="C14" s="13" t="n">
        <f aca="false">B14-B13</f>
        <v>0.08</v>
      </c>
    </row>
    <row r="15" customFormat="false" ht="15" hidden="false" customHeight="false" outlineLevel="0" collapsed="false">
      <c r="A15" s="11" t="n">
        <v>5300000</v>
      </c>
      <c r="B15" s="12" t="n">
        <v>0.4</v>
      </c>
      <c r="C15" s="13" t="n">
        <f aca="false">B15-B14</f>
        <v>0.05</v>
      </c>
    </row>
    <row r="17" customFormat="false" ht="15" hidden="false" customHeight="false" outlineLevel="0" collapsed="false">
      <c r="A17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2026-10-26T07:07:56Z</dcterms:created>
  <dc:creator>openpyxl</dc:creator>
  <dc:description/>
  <dc:language>en-US</dc:language>
  <cp:lastModifiedBy/>
  <dcterms:modified xsi:type="dcterms:W3CDTF">2026-10-26T07:07:56Z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